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efratk\Desktop\פרסום בנעמה\"/>
    </mc:Choice>
  </mc:AlternateContent>
  <bookViews>
    <workbookView xWindow="-120" yWindow="-120" windowWidth="29040" windowHeight="15840"/>
  </bookViews>
  <sheets>
    <sheet name="Sheet1" sheetId="1" r:id="rId1"/>
  </sheets>
  <calcPr calcId="162913"/>
</workbook>
</file>

<file path=xl/calcChain.xml><?xml version="1.0" encoding="utf-8"?>
<calcChain xmlns="http://schemas.openxmlformats.org/spreadsheetml/2006/main">
  <c r="K5" i="1" l="1"/>
  <c r="K6" i="1"/>
  <c r="K7" i="1"/>
  <c r="K8" i="1"/>
  <c r="K9" i="1"/>
  <c r="K10" i="1"/>
  <c r="K11" i="1"/>
  <c r="K12" i="1"/>
  <c r="K13" i="1"/>
  <c r="K14" i="1"/>
  <c r="K16" i="1"/>
  <c r="K17" i="1"/>
  <c r="K18" i="1"/>
  <c r="K19" i="1"/>
  <c r="K20" i="1"/>
  <c r="K21" i="1"/>
  <c r="K22" i="1"/>
  <c r="K23" i="1"/>
  <c r="K24" i="1"/>
  <c r="K25" i="1"/>
  <c r="K26" i="1"/>
  <c r="K28" i="1"/>
  <c r="K29" i="1"/>
  <c r="K30" i="1"/>
  <c r="K31" i="1"/>
  <c r="K32" i="1"/>
  <c r="K33" i="1"/>
  <c r="K34" i="1"/>
  <c r="K35" i="1"/>
  <c r="K36" i="1"/>
  <c r="K37" i="1"/>
  <c r="K38" i="1"/>
  <c r="K39" i="1"/>
  <c r="K40" i="1"/>
  <c r="K41" i="1"/>
  <c r="K42" i="1"/>
  <c r="K44" i="1"/>
  <c r="K45" i="1"/>
  <c r="K46" i="1"/>
  <c r="K47" i="1"/>
  <c r="K49" i="1"/>
  <c r="K50" i="1"/>
  <c r="K51" i="1"/>
  <c r="K52" i="1"/>
  <c r="K53" i="1"/>
  <c r="K54" i="1"/>
  <c r="K55" i="1"/>
  <c r="K56" i="1"/>
  <c r="K57" i="1"/>
  <c r="K58" i="1"/>
  <c r="K59" i="1"/>
  <c r="K60" i="1"/>
  <c r="K62" i="1"/>
  <c r="K64" i="1"/>
  <c r="K65" i="1"/>
  <c r="K66" i="1"/>
  <c r="K67" i="1"/>
  <c r="K68" i="1"/>
  <c r="K69" i="1"/>
  <c r="K70" i="1"/>
  <c r="K71" i="1"/>
  <c r="K72" i="1"/>
  <c r="K73" i="1"/>
  <c r="K74" i="1"/>
  <c r="K75" i="1"/>
  <c r="K76" i="1"/>
  <c r="K77" i="1"/>
  <c r="K78" i="1"/>
  <c r="K4" i="1"/>
  <c r="K79" i="1" l="1"/>
  <c r="K81" i="1" s="1"/>
  <c r="K80" i="1" l="1"/>
</calcChain>
</file>

<file path=xl/sharedStrings.xml><?xml version="1.0" encoding="utf-8"?>
<sst xmlns="http://schemas.openxmlformats.org/spreadsheetml/2006/main" count="391" uniqueCount="145">
  <si>
    <t>מבנה</t>
  </si>
  <si>
    <t>פרק</t>
  </si>
  <si>
    <t>תת פרק</t>
  </si>
  <si>
    <t>מספר סעיף</t>
  </si>
  <si>
    <t>מספר</t>
  </si>
  <si>
    <t>סוג סעיף</t>
  </si>
  <si>
    <t>תיאור</t>
  </si>
  <si>
    <t>יחידת מידה</t>
  </si>
  <si>
    <t/>
  </si>
  <si>
    <t>הערה</t>
  </si>
  <si>
    <t>01.35.0.1010</t>
  </si>
  <si>
    <t>רגיל</t>
  </si>
  <si>
    <t>מחשב ‎ ‏ PCמעבד ‎Core i7-7700K ‏ Intelעם זיכרון ‎DDR4 2400Mhz,  ‏ 32GBמערכת הפעלה ‎,3 *HDMI  Windows 10 SP3 bit ‏ 3יציאת USB,כרטיס מסך ‎1070 8GB, ‏ GTXדיסק קשי ח ‎SSD, ‏ 512GBצורב ‎RW, ‏ DVDכרטיס רשת ‎+ Audio 7.1 Channel,‏ 10/100/1000MBPSחיבור מסך ‎, ‏ DVI+VGAעכבר אופטי ומקלדת בתפקוד מלא, כרטיס קול ורמקולים,רישיונות</t>
  </si>
  <si>
    <t>יח'</t>
  </si>
  <si>
    <t>01.35.0.1020</t>
  </si>
  <si>
    <t>מסך "‎ LED ‏ 27מאושר כולל מתאם להתקנה בשולחן הבקרה</t>
  </si>
  <si>
    <t>01.35.0.1030</t>
  </si>
  <si>
    <t>‎2000VA  Interactive Pure Sinus‏ UPSאספקת אל פסק תוצרת ‎A‏ PCעבור עמדות הבקרה</t>
  </si>
  <si>
    <t>01.35.0.1040</t>
  </si>
  <si>
    <t xml:space="preserve"> תוכנה ייעודית ‎station-HMI Web\View ‏ Workחיבור מלא עבור 1משתמשים בו זמנית בסביבת עבודה 10  WINDOWSלמרכז בקרה ולבקרים כולל כל הנדרש כמצוי ן במפרט הכל בשלמות</t>
  </si>
  <si>
    <t>קומפלט</t>
  </si>
  <si>
    <t>01.35.0.1050</t>
  </si>
  <si>
    <t xml:space="preserve"> תוכנה ייעודית Enterprise\HMIחיבור מלא עד 50בקרים על בסיס כתובת IP חוקית אחת בלבד בסביבת עבודה 10  WINDOWSלמרכז בקרה ולבקרים כולל כל הנד רש כמצוין במפרט הכל בשלמות</t>
  </si>
  <si>
    <t>01.35.0.1060</t>
  </si>
  <si>
    <t xml:space="preserve"> תוכנה אפליקטיבית לכל הבקרים. סעיף זה צריך לכלול את מחיר הזנת הנתונים בבקרים כולל כניסות ויציאות כולל כל העבודה הדרושה לכתיבת התוכנה המקשר ת מכלול הבקרים השונים חשמל ומיזוג אויר ושאר המערכות המחוברות לבקרים ‎-‏ סעיף זה נמדד על בסיס כמות בקרים בלבד</t>
  </si>
  <si>
    <t>01.35.0.1070</t>
  </si>
  <si>
    <t xml:space="preserve"> תמונות סינופטיות גרפיות דינמיות למערכות השונות ולכל סכמות המערכות המפוקדות בבניין כולל הצגת נתונים נמדדים ממערכת הבקרה כולל כל העבודה הדרושה לביצוע מושלם של הנושא</t>
  </si>
  <si>
    <t>01.35.0.1080</t>
  </si>
  <si>
    <t>תמונות סינופטיות גרפיות דינמיות לכל מפוחי הנחשון, כולל הגדרת כל הפרמטים הנדרשים לפעולה מושלמת של היחידה, נמדד לפי תמונות / מבנים / קומות</t>
  </si>
  <si>
    <t>01.35.0.1090</t>
  </si>
  <si>
    <t xml:space="preserve"> פרוטוקול לשליחת הודעות SMS ממערכת הבקרה החדשה (‎‏ שרת SMSבאחריות הלקוח ‎)‏ </t>
  </si>
  <si>
    <t>01.35.0.1100</t>
  </si>
  <si>
    <t>מערכת שליחת הודעות מסוג ‎Smart Connector Basic ‏ U.C.M.Eהמשולבת עם מערכת בקרת המבנה. הקבלן יספק אינטגרציה מושלמת לשליחת הודעות בעברית על בסיס התוכנה במסופקת כולל כל תכונות המוצר הנלווים הקבלן יספק מודם סלולרי לשליחת ההודעות ‎-‏ כל מערך ההתראות ישולבו בסעיף זה ללא שום תוספת מחיר ועל בסיס</t>
  </si>
  <si>
    <t>01.35.0.1110</t>
  </si>
  <si>
    <t>אספקת והטמעת מערכת לניהול אנרגיה הכוללת רישיון לשרת ראשי עבור מכשירי מדידה להתיעלות אנרגטית ותחזוקת ההתיעלות המערכת כוללת צפייה ויצירת דוחות חדשים ר ישיון ל- clientWeBהתוכנה תכלול אפשרויות לכל רב מודד המראה זרמים,מתחים, הספקים, אנרגיה, מקדם הספק,איכות חשמל, אנליזות, תעו"ז, ועוד', בנוסף ניתנת האפשרו</t>
  </si>
  <si>
    <t>אינטגרציה ופרוטוקולים</t>
  </si>
  <si>
    <t>01.35.0.2010</t>
  </si>
  <si>
    <t>תוכנה ישומית לכל נקודות אינפורמציה הכוללת נקודות המחוברות בתקשורת אל מרכז הבקרה (‎‏ הסעיף אינו כולל הגדרת כניסות ויציאות בבקרים ‎,  )‏ הגדרה בתוכנת ה- ‎HMI‏ במחשבים וישום פונקציות הפיקוד ‎,‏ הבקרה התצוגה ,תפעול ודיווח</t>
  </si>
  <si>
    <t>01.35.0.2020</t>
  </si>
  <si>
    <t>בניית סכמה חד קווית למערך בקרת המבנה לכל הפרוייקט או מערכת רשאית המאגדת את כל המבנים אשר תכלול מיפוי בקרים וחיבורם לתשתית תקשורת נפרדת למערכת הבקר ה כולל קישוריות לכל ציוד הבקרה והאלמנטים הנשלטים למערכת בקרת מבנה הכוללת את כל סוגי התקשורת</t>
  </si>
  <si>
    <t>01.35.0.2030</t>
  </si>
  <si>
    <t>ביצוע תכנון חלקי או מלא של תקשורת RS-485 לכל אביזר או ציוד היקפי שיחובר למערכת הבקרה כולל הנחיית קבלני חשמל או מיזוג אויר או קבלן אינסטלציה ‎-‏ לצורך תכנון וביצוע של פריסת כבלי תקשורות (‏ הפריסה תבוצע על ידי הקבלנים השונים או על ידי קבלן הבקרה ‎- ‏ יתומחר סעיפים נפרדים( סעיף זה יכלול אחריות מלאה לבדיקות</t>
  </si>
  <si>
    <t>01.35.0.2040</t>
  </si>
  <si>
    <t>בניית דו"חות מיוחדים ‎ ‏ Reports במערכת ניהול אנרגיה עבור רבי מודדים\ מפסקים חכמים או אלמנטים נמדדים של מערכת מים או גז וכדומה</t>
  </si>
  <si>
    <t>01.35.0.2050</t>
  </si>
  <si>
    <t xml:space="preserve">אספקה והטמעת מסכי Dashboard בתוכנת ‎ ‏ PME על פי דרישת הלקוח בלוחות חשמל ‎,‏ להטמעת נתוני המערכת על תוכניות תצוגה, העבודה כולל הגדרות והתאמת נתוני תקשורת ע בור המערכת כמצויין במפרט ‎,‏ </t>
  </si>
  <si>
    <t>01.35.0.2060</t>
  </si>
  <si>
    <t xml:space="preserve">אספקת והתקנה של תוכנת וחומרת תקשורת לחיבור מערכות מיזוג אוויר הכולל תוכנת מערכת הבקרה לרבות ביצוע שילוב והתאמות כולל מתאמים ככל שידרשו לכל מערכות הבקרה, כולל יחידות המים הקרים וכו </t>
  </si>
  <si>
    <t>01.35.1.070</t>
  </si>
  <si>
    <t xml:space="preserve">אספקת והתקנה של תוכנת וחומרת תקשורת לחיבור מערכת אינסטלציה ‎,‏ מערכת הצפה מערכת מים דלק שמן ומערכות ניקוז הכולל תוכנת מערכת הבקרה לרבות ביצוע שילוב והתא מות כולל תאום מלא עם ספק המערכת להצגת נתוני המערכת על תוכניות אוטוקאד באמצעות פרוטוקול תקשורת מסוג ‎TCP\IP ‏ LONאו BACNETאו MODBUS ומתאם תקשורת מתאים </t>
  </si>
  <si>
    <t>01.35.1.080</t>
  </si>
  <si>
    <t>אספקת והתקנה של תוכנת וחומרת תקשורת לחיבור מערכת פיקוד וניטור אל פסק עם תוכנת מערכת הבקרה לרבות ביצוע שילוב והתאמות כולל תאום מלא עם ספק המערכת להצגת נתוני המערכת על תוכניות אוטוקאד באמצעות פרוטוקול תקשורת מסוג ‎TCP\IP ‏ LONאו BACnetאו Modbusומתאם תקשורת מתאים או חיבור ישיר מצד המערכת המסופקת להפעל</t>
  </si>
  <si>
    <t>01.35.1.090</t>
  </si>
  <si>
    <t xml:space="preserve">אספקת והתקנה של תוכנת וחומרת תקשורת לחיבור כל רבי מודדים בלוחות חשמל תוכנת מערכת הבקרה לרבות ביצוע שילוב והתאמות כולל תאום מלא עם ספק המערכת להצגת נ תוני המערכת על תוכניות אוטוקאד באמצעות פרוטוקול תקשורת מסוג ‎IP ‏ Modbusלחיבור ישיר להפעלת המערכת כמצויין במפרט ‎,‏ </t>
  </si>
  <si>
    <t>01.35.1.100</t>
  </si>
  <si>
    <t>אספקת והתקנה של תוכנת וחומרת תקשורת לחיבור מערכת גזים רפואיים עם תוכנת מערכת הבקרה לרבות ביצוע שילוב והתאמות כולל תאום מלא עם ספק המערכת להצגת נתוני המערכת על תוכניות אוטוקאד באמצעות פרוטוקול תקשורת מסוג ‎IP ‏ Modbusומתאם תקשורת מתאים מצד המערכת המסופקת להפעלת המערכת כמצויין במפרט</t>
  </si>
  <si>
    <t>01.35.1.110</t>
  </si>
  <si>
    <t>בניית בסיס נתונים למערכת החשמל עבור מרכז בקרת המבנה HMIאשר יכלול קריאות זרמים ומצבי מפסקים לכלל הרכיבים הנקראים בתקשורת באמצעות מערכת ניהול האנרגי ה PMEבפרוטוקול תקשורת לצורך הצגתם במסכים גרפיים חד קווים ותמונות גרפיות )אשר יתומחרו בסעיף נפרד (לחיבור מלא עם תוכנת מערכת הבקרה לרבות ביצוע שילוב וה</t>
  </si>
  <si>
    <t>מערך בקרה מבוזר</t>
  </si>
  <si>
    <t>01.35.1.130</t>
  </si>
  <si>
    <t>אספקה והתקנה של כל מתאמים לתקשורת שידרשו לפעולה תקינה של מרכז הבקרה אף אם לא צוינו במפרט הטכני</t>
  </si>
  <si>
    <t>01.35.1.140</t>
  </si>
  <si>
    <t>אספקה והתקנה של בקר DDC כמפורט במפרט הטכני הכולל 7פרוטוקולי תקשורת מובנים כחלק אינטגרלי מהבקר כמתואר ‎,Lonwork IP , BAcnet\MSTP, BAc , netIP/SNMP Ver 3 , Modbus RTU , Mod bus IP ,    LON  :‏ FT-10הבקר הנו ‎Srever ‏ Webהכולל לפחות זיכרון 4ג'יגה כולל תוכנת ‎ ‏ HMIמובנית על הבקר זהה לתוכנת עמדת צפייה ‎,‏ הבקר יכלול</t>
  </si>
  <si>
    <t>01.35.1.150</t>
  </si>
  <si>
    <t>אספקה והתקנה של בקר DDC כמפורט במפרט הטכני הכולל ‎ ‏ 36כניסות יציאות הכולל פרוטוקולי תקשורת מובנים כחלק אינטגרלי מהבקר כמתואר ‎bus IP , IP , BAcnet\MSTP, BAc , , netIP/SNMP Ver 3 , Modbus RTU :‏ Modהבקר הנו ‎Srever ‏ Webהכולל לפחות זיכרון 4ג'יגה כולל תוכנת ‎ ‏ HMIמובנית על הבקר זהה לתוכנת עמדת צפייה ‎,‏ הבקר יכלו</t>
  </si>
  <si>
    <t>01.35.1.160</t>
  </si>
  <si>
    <t>אספקה והתקנה של בקר ‎ DDC A‏ SB כמפורט במפרט הטכני הכולל ‎ ‏ 24כניסות יציאות הכולל פרוטוקולי תקשורת מובנים כחלק אינטגרלי מהבקר כמתואר ‎RTU , Mod bus IP , IP , BAcnet\MSTP, BAc , netIP/SNMP Ver 3 , Modbu :‏ sהבקר הנו ‎Srever ‏ Webהכולל לפחות זיכרון 4ג'יגה כולל תוכנת ‎ ‏ HMIמובנית על הבקר זהה לתוכנת עמדת צפייה ‎,‏ הבקר</t>
  </si>
  <si>
    <t>01.35.1.170</t>
  </si>
  <si>
    <t>אספקה והתקנה של כרטיס הרחבה מרחוק ‎ ‏ IP/IO בתקשורת ‎ ‏ TCP/IPהכולל 2חיבורי ‎ ‏ RJ-45לחיבור הבקרים ‎-‏ הכרטיס כולל 10כניסות דיגיטליות</t>
  </si>
  <si>
    <t>01.35.1.180</t>
  </si>
  <si>
    <t>אספקה והתקנה של כרטיס הרחבה מרחוק ‎ ‏ IP/IO בתקשורת ‎ ‏ TCP/IPהכולל 2חיבורי ‎ ‏ RJ-45לחיבור הבקרים ‎-‏ הכרטיס כולל 5כניסות אוניברסליות ‎  +‏ 4יציאות דיגיטליות )ממסר(</t>
  </si>
  <si>
    <t>01.35.1.190</t>
  </si>
  <si>
    <t>אספקת והתקנה של כבל 1.5מטר תוצרת יצרן הבקרים לחיבור כרטיסי הרחבה לאפשר מיקום כרטיסים ב 2פסי דין</t>
  </si>
  <si>
    <t>01.35.1.200</t>
  </si>
  <si>
    <t>הו"ה ספק מתח של הבקר לתוספת כרטיסי הרחבה כולל תושבת</t>
  </si>
  <si>
    <t>01.35.1.210</t>
  </si>
  <si>
    <t>כרטיס הרחבה אנלוגי 16כניסות אונברסליות כולל תושבת</t>
  </si>
  <si>
    <t>01.35.1.220</t>
  </si>
  <si>
    <t>כרטיס הרחבה ‎ ‏ 16כניסות דיגיטליות כולל לדים לציון מצב כניסה כולל תושבת</t>
  </si>
  <si>
    <t>01.35.1.230</t>
  </si>
  <si>
    <t>כרטיס הרחבה 12יציאות דיגיטליות ממסר כוללל עוקף ידני\אוטומטי כולל תושבת</t>
  </si>
  <si>
    <t>01.35.1.240</t>
  </si>
  <si>
    <t>כרטיס הרחבה 8יציאות אנלוגיות כולל עוקף ידני \אוטומטי כולל תושבת</t>
  </si>
  <si>
    <t>01.35.1.250</t>
  </si>
  <si>
    <t>כרטיס הרחבה משולב 8כניסות אנלוגיות ‎ +‏ 4יציאות אנלוגיות כולל עוקף ידני \אוטומטי כולל תושבת</t>
  </si>
  <si>
    <t>01.35.1.260</t>
  </si>
  <si>
    <t>כרטיס הרחבה משולב ‎ ‏ 8כניסות אנלוגיות ‎ +‏ 4יציאות דיגיטליות ממסר כולל עוקף ידני \אוטומטי כולל תושבת</t>
  </si>
  <si>
    <t>01.35.1.270</t>
  </si>
  <si>
    <t>לוח בקרה הכולל בקר )בקר ימדד בנפרד ‎)‏ עבור מערכת איסוף כניסות ויציאות ממערכות הבניין בגודל של 1000X1000X250מ"מ כולל כל חומרי העזר ממסר ים מגענים וכל מה שנדרש לצורך תפעול חשמלי ופיקודי כולל הזנה ללוח כולל חיווט הבקרים ויחידות הקצה הנדרשים וכל הדרוש לעבודה מושלמת לשם התקנת הבקר כולל כל</t>
  </si>
  <si>
    <t>רגשים ואביזרים</t>
  </si>
  <si>
    <t>01.35.1.290</t>
  </si>
  <si>
    <t xml:space="preserve">רגשי טמפרטורה לקבלת אינדיקציה לטמפ' בחדרים רגישים דגם STR100כולל כל האביזרים הדרושים להתאמה וחיבור לבקר ‎DDC.‏ </t>
  </si>
  <si>
    <t>01.35.1.300</t>
  </si>
  <si>
    <t xml:space="preserve">רגשי טמפרטורה ‎ +‏ לחות לקבלת אינדיקציה לטמפ' בחדרים רגישים כולל כל האביזרים הדרושים להתאמה וחיבור לבקר ‎DDC‏ </t>
  </si>
  <si>
    <t>01.35.1.310</t>
  </si>
  <si>
    <t xml:space="preserve"> גלאי הצפה כדוגמת 02LSשל חברת ‎, ‏ THERMOKONלזיהוי וניטור נזילות מצנרת והצפות בזמן אמת, מותאם לעבודה עם בקרת מבנה. הגלאי יכלול 4אלקטרוד ות פנימיות ויפעל במתח הזנה של  24  VACו/או ‎15-24 . ‏ VDCכולל שתי נוריות חיווי: מצב פעולה-תקין, ומצב התראה. הגלאי יכלול ממסר חשמלי עם מגע Changeoverלצו</t>
  </si>
  <si>
    <t>01.35.1.320</t>
  </si>
  <si>
    <t xml:space="preserve">בקר חדרי ליחידת מפוח נחשון לחיסכון באנרגיה כולל תוכנה מובנת כולל יכולת כתיבה לתוספות עם פונקציונאליות לחיסכון מושכל ושליטה עבור מפוח נחשון ‎.(‏ F.C(כולל גלאי א.א.מובנה כולל תצוגת מסך מגע צבעוני הכולל רגש טמפ' ולחות מובנים עם אפשרות להתקנת לוגו המזמין מובנה בתקשורת ‎MSTP  ‏ BACnetאו ‎Modbus RTU‏ </t>
  </si>
  <si>
    <t>חיווט, כבלים ותשתיות</t>
  </si>
  <si>
    <t>01.35.1.340</t>
  </si>
  <si>
    <t>אספקה והתקנה של כבל תקשורת בתוך תשתית קיימת טלדור ‎6005MA ‏ 2זוג כז"מ ‎#‏ 22,באישור הפיקוח בלבד ולמטרות מסויימות.</t>
  </si>
  <si>
    <t>מ"א</t>
  </si>
  <si>
    <t>01.35.1.350</t>
  </si>
  <si>
    <t>אספקה והתקנה של כבל 10זוג כבל מסוכך לצורך חייוט לוחות 1ממ"ר חתך כל גיד המחיר לפי מטר אורך של הכבל</t>
  </si>
  <si>
    <t>01.35.1.360</t>
  </si>
  <si>
    <t>הפעלה כיווני נקודות סף ‎,‏ אינטגרציה ‎,‏ הדרכה תיעוד ומסירת מערכת</t>
  </si>
  <si>
    <t>01.35.1.370</t>
  </si>
  <si>
    <t>מחיר ש"ע להפעלת אינטגרטור של מערכת בקרה קיימת, לצורכי תיאום ומידע. מחיר זה ישולם על ידי הקבלן הזוכה לספק אחר הפועל בביהח. כל הקבלנים המשתתפים מתחייבים להעברת מידע בהתאם למחיר ש"ע בסעיף זה גם באם לא זכו, הכל כתנאי להשתתפות בהליך.</t>
  </si>
  <si>
    <t>שעה</t>
  </si>
  <si>
    <t>01.35.1.380</t>
  </si>
  <si>
    <t xml:space="preserve">תוספת בגין הארכת תקופת ההתקשרות עם הזוכה במכרז לרכישת שירותי תחזוקה למערכת, לשנה שלמה, בכפוף לצרכי המרכז הרפואי. השירותים כאמור, כוללים את כל השירותים הטכניים לרבות שירותי גיבוי, תמיכה, תיקונים ללא הגבלה, תחזוקה, טיפולים מונעים, שדרוגי תוכנה, חלפים,  שעות עבודה, עבודת טכנאי באתר המזמין, נסיעה וכיו"ב למערכת על כל רכיביה, זאת על מנת להבטיח תקינות המערכת ולספק הפעלה מלאה, בטוחה ותקינה שלה ועשיית שימוש בכל הפונקציות שהמערכת מאפשרת והכל על הצד הטוב ביותר ובהתאם להנחיות היצרן ו/או לספרות המקצועית. </t>
  </si>
  <si>
    <t>02.01.1.010</t>
  </si>
  <si>
    <t>מסכים לתפעול מערכת בקרה כולל כל הנדרש לתלייה על קיר, מסכי LED בגודל 65" כדוגמת סמסונג.</t>
  </si>
  <si>
    <t>02.01.1.020</t>
  </si>
  <si>
    <t>02.01.1.030</t>
  </si>
  <si>
    <t>02.01.1.050</t>
  </si>
  <si>
    <t>אספקת והתקנת תוכנה אפליקטיבית למרכז התפעול כולל לכל המחשבים והמסכים המסופקים</t>
  </si>
  <si>
    <t>02.01.1.060</t>
  </si>
  <si>
    <t>03.35.1.070</t>
  </si>
  <si>
    <t>03.35.1.080</t>
  </si>
  <si>
    <t>03.35.1.120</t>
  </si>
  <si>
    <t>נק'</t>
  </si>
  <si>
    <t>03.35.1.240</t>
  </si>
  <si>
    <t>03.35.1.250</t>
  </si>
  <si>
    <t>03.35.1.260</t>
  </si>
  <si>
    <t>03.35.1.270</t>
  </si>
  <si>
    <t>03.35.1.280</t>
  </si>
  <si>
    <t>03.35.1.290</t>
  </si>
  <si>
    <t>03.35.1.300</t>
  </si>
  <si>
    <t>03.35.1.310</t>
  </si>
  <si>
    <t>03.35.1.320</t>
  </si>
  <si>
    <t>03.35.1.330</t>
  </si>
  <si>
    <t>03.35.1.340</t>
  </si>
  <si>
    <t>03.35.1.350</t>
  </si>
  <si>
    <t>03.35.1.360</t>
  </si>
  <si>
    <t>03.35.1.370</t>
  </si>
  <si>
    <t>03.35.1.380</t>
  </si>
  <si>
    <t>סה"כ</t>
  </si>
  <si>
    <t>סה"כ כולל מע"מ</t>
  </si>
  <si>
    <t>מערכת בקרת מבנים לניהול ושליטה באנרגיה במרכז הרפואי הלל יפה</t>
  </si>
  <si>
    <t>מע"מ 17%</t>
  </si>
  <si>
    <t>הצעת מחיר  - מכרז פומבי 03/2024 למערכת בקרת מבנים לניהול ושליטה באנרגיה במרכז הרפואי הלל יפה</t>
  </si>
  <si>
    <t xml:space="preserve">כמות </t>
  </si>
  <si>
    <t>סה"כ מחיר</t>
  </si>
  <si>
    <t xml:space="preserve"> מחיר יח' (לא כולל מע"מ)</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</si>
</sst>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_ * #,##0_ ;_ * \-#,##0_ ;_ * &quot;-&quot;??_ ;_ @_ "/>
  </numFmts>
  <fonts count="10" x14ac:knownFonts="1">
    <font>
      <sz val="10"/>
      <color theme="1"/>
      <name val="Arial"/>
      <family val="2"/>
    </font>
    <font>
      <b/>
      <sz val="10"/>
      <color rgb="FFFFFFFF"/>
      <name val="Arial"/>
      <family val="2"/>
    </font>
    <font>
      <sz val="10"/>
      <color theme="1"/>
      <name val="Arial"/>
      <family val="2"/>
    </font>
    <font>
      <b/>
      <sz val="10"/>
      <color theme="1"/>
      <name val="Arial"/>
      <family val="2"/>
    </font>
    <font>
      <b/>
      <u/>
      <sz val="10"/>
      <color theme="1"/>
      <name val="Arial"/>
      <family val="2"/>
    </font>
    <font>
      <b/>
      <u/>
      <sz val="11"/>
      <color theme="1"/>
      <name val="Arial"/>
      <family val="2"/>
    </font>
    <font>
      <b/>
      <sz val="14"/>
      <color theme="1"/>
      <name val="Arial"/>
      <family val="2"/>
    </font>
    <font>
      <b/>
      <sz val="11"/>
      <color theme="1"/>
      <name val="Arial"/>
      <family val="2"/>
    </font>
    <font>
      <b/>
      <u/>
      <sz val="18"/>
      <color theme="1"/>
      <name val="Arial"/>
      <family val="2"/>
    </font>
    <font>
      <b/>
      <sz val="18"/>
      <color theme="1"/>
      <name val="Arial"/>
      <family val="2"/>
    </font>
  </fonts>
  <fills count="8">
    <fill>
      <patternFill patternType="none"/>
    </fill>
    <fill>
      <patternFill patternType="gray125"/>
    </fill>
    <fill>
      <patternFill patternType="solid">
        <fgColor rgb="FF0070C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1" fillId="2" borderId="0" applyNumberFormat="0" applyBorder="0" applyProtection="0">
      <alignment wrapText="1" readingOrder="2"/>
    </xf>
    <xf numFmtId="43" fontId="2" fillId="0" borderId="0" applyFont="0" applyFill="0" applyBorder="0" applyAlignment="0" applyProtection="0"/>
  </cellStyleXfs>
  <cellXfs count="73">
    <xf numFmtId="0" fontId="0" fillId="0" borderId="0" xfId="0"/>
    <xf numFmtId="4" fontId="0" fillId="0" borderId="0" xfId="0" applyNumberFormat="1"/>
    <xf numFmtId="0" fontId="0" fillId="0" borderId="0" xfId="0" applyAlignment="1">
      <alignment horizontal="right"/>
    </xf>
    <xf numFmtId="0" fontId="0" fillId="0" borderId="0" xfId="0" applyAlignment="1">
      <alignment horizontal="right" wrapText="1"/>
    </xf>
    <xf numFmtId="0" fontId="3" fillId="0" borderId="0" xfId="0" applyFont="1"/>
    <xf numFmtId="0" fontId="4" fillId="0" borderId="0" xfId="0" applyFont="1"/>
    <xf numFmtId="0" fontId="6" fillId="0" borderId="0" xfId="0" applyFont="1"/>
    <xf numFmtId="0" fontId="1" fillId="2" borderId="1" xfId="1" applyBorder="1">
      <alignment wrapText="1" readingOrder="2"/>
    </xf>
    <xf numFmtId="0" fontId="1" fillId="2" borderId="1" xfId="1" applyBorder="1" applyAlignment="1">
      <alignment horizontal="right" wrapText="1" readingOrder="2"/>
    </xf>
    <xf numFmtId="0" fontId="0" fillId="0" borderId="1" xfId="0" applyBorder="1"/>
    <xf numFmtId="0" fontId="1" fillId="2" borderId="1" xfId="1" applyFont="1" applyBorder="1">
      <alignment wrapText="1" readingOrder="2"/>
    </xf>
    <xf numFmtId="0" fontId="3" fillId="0" borderId="1" xfId="0" applyFont="1" applyBorder="1"/>
    <xf numFmtId="164" fontId="3" fillId="0" borderId="1" xfId="2" applyNumberFormat="1" applyFont="1" applyBorder="1"/>
    <xf numFmtId="0" fontId="3" fillId="0" borderId="3" xfId="0" applyFont="1" applyBorder="1"/>
    <xf numFmtId="0" fontId="0" fillId="0" borderId="3" xfId="0" applyBorder="1"/>
    <xf numFmtId="164" fontId="3" fillId="0" borderId="3" xfId="2" applyNumberFormat="1" applyFont="1" applyBorder="1"/>
    <xf numFmtId="0" fontId="3" fillId="0" borderId="5" xfId="0" applyFont="1" applyBorder="1"/>
    <xf numFmtId="0" fontId="0" fillId="0" borderId="5" xfId="0" applyBorder="1"/>
    <xf numFmtId="164" fontId="3" fillId="0" borderId="5" xfId="2" applyNumberFormat="1" applyFont="1" applyBorder="1"/>
    <xf numFmtId="0" fontId="3" fillId="0" borderId="10" xfId="0" applyFont="1" applyBorder="1"/>
    <xf numFmtId="0" fontId="0" fillId="0" borderId="10" xfId="0" applyBorder="1"/>
    <xf numFmtId="164" fontId="3" fillId="0" borderId="10" xfId="2" applyNumberFormat="1" applyFont="1" applyBorder="1"/>
    <xf numFmtId="0" fontId="3" fillId="0" borderId="2" xfId="0" applyFont="1" applyBorder="1"/>
    <xf numFmtId="0" fontId="0" fillId="0" borderId="2" xfId="0" applyBorder="1"/>
    <xf numFmtId="164" fontId="3" fillId="0" borderId="2" xfId="2" applyNumberFormat="1" applyFont="1" applyBorder="1"/>
    <xf numFmtId="43" fontId="3" fillId="0" borderId="6" xfId="2" applyFont="1" applyBorder="1"/>
    <xf numFmtId="43" fontId="3" fillId="0" borderId="8" xfId="2" applyFont="1" applyBorder="1"/>
    <xf numFmtId="43" fontId="3" fillId="0" borderId="11" xfId="2" applyFont="1" applyBorder="1"/>
    <xf numFmtId="43" fontId="3" fillId="0" borderId="13" xfId="2" applyFont="1" applyBorder="1"/>
    <xf numFmtId="43" fontId="3" fillId="0" borderId="15" xfId="2" applyFont="1" applyBorder="1"/>
    <xf numFmtId="0" fontId="3" fillId="0" borderId="5" xfId="0" applyNumberFormat="1" applyFont="1" applyBorder="1"/>
    <xf numFmtId="0" fontId="3" fillId="0" borderId="1" xfId="0" applyNumberFormat="1" applyFont="1" applyBorder="1"/>
    <xf numFmtId="0" fontId="3" fillId="0" borderId="10" xfId="0" applyNumberFormat="1" applyFont="1" applyBorder="1"/>
    <xf numFmtId="0" fontId="3" fillId="0" borderId="2" xfId="0" applyNumberFormat="1" applyFont="1" applyBorder="1"/>
    <xf numFmtId="0" fontId="3" fillId="0" borderId="3" xfId="0" applyNumberFormat="1" applyFont="1" applyBorder="1"/>
    <xf numFmtId="0" fontId="4" fillId="3" borderId="2" xfId="0" applyFont="1" applyFill="1" applyBorder="1"/>
    <xf numFmtId="0" fontId="5" fillId="3" borderId="2" xfId="0" applyFont="1" applyFill="1" applyBorder="1"/>
    <xf numFmtId="0" fontId="0" fillId="0" borderId="5" xfId="0" applyBorder="1" applyAlignment="1">
      <alignment horizontal="right" vertical="center" wrapText="1"/>
    </xf>
    <xf numFmtId="0" fontId="0" fillId="0" borderId="1" xfId="0" applyBorder="1" applyAlignment="1">
      <alignment horizontal="right" vertical="center" wrapText="1"/>
    </xf>
    <xf numFmtId="0" fontId="0" fillId="0" borderId="10" xfId="0" applyBorder="1" applyAlignment="1">
      <alignment horizontal="right" vertical="center" wrapText="1"/>
    </xf>
    <xf numFmtId="0" fontId="0" fillId="0" borderId="2" xfId="0" applyBorder="1" applyAlignment="1">
      <alignment horizontal="right" vertical="center" wrapText="1"/>
    </xf>
    <xf numFmtId="0" fontId="0" fillId="0" borderId="3" xfId="0" applyBorder="1" applyAlignment="1">
      <alignment horizontal="right" vertical="center" wrapText="1"/>
    </xf>
    <xf numFmtId="0" fontId="7" fillId="0" borderId="0" xfId="0" applyFont="1"/>
    <xf numFmtId="0" fontId="8" fillId="0" borderId="0" xfId="0" applyFont="1"/>
    <xf numFmtId="0" fontId="9" fillId="0" borderId="0" xfId="0" applyFont="1"/>
    <xf numFmtId="0" fontId="9" fillId="0" borderId="0" xfId="0" applyFont="1" applyAlignment="1">
      <alignment horizontal="right"/>
    </xf>
    <xf numFmtId="0" fontId="1" fillId="2" borderId="1" xfId="1" applyBorder="1" applyAlignment="1">
      <alignment horizontal="center" vertical="center" wrapText="1" readingOrder="2"/>
    </xf>
    <xf numFmtId="0" fontId="3" fillId="4" borderId="14" xfId="0" applyNumberFormat="1" applyFont="1" applyFill="1" applyBorder="1"/>
    <xf numFmtId="0" fontId="3" fillId="4" borderId="7" xfId="0" applyNumberFormat="1" applyFont="1" applyFill="1" applyBorder="1"/>
    <xf numFmtId="0" fontId="3" fillId="4" borderId="9" xfId="0" applyNumberFormat="1" applyFont="1" applyFill="1" applyBorder="1"/>
    <xf numFmtId="0" fontId="3" fillId="5" borderId="4" xfId="0" applyNumberFormat="1" applyFont="1" applyFill="1" applyBorder="1"/>
    <xf numFmtId="0" fontId="3" fillId="5" borderId="7" xfId="0" applyNumberFormat="1" applyFont="1" applyFill="1" applyBorder="1"/>
    <xf numFmtId="0" fontId="3" fillId="7" borderId="4" xfId="0" applyNumberFormat="1" applyFont="1" applyFill="1" applyBorder="1"/>
    <xf numFmtId="0" fontId="3" fillId="7" borderId="7" xfId="0" applyNumberFormat="1" applyFont="1" applyFill="1" applyBorder="1"/>
    <xf numFmtId="0" fontId="3" fillId="7" borderId="9" xfId="0" applyNumberFormat="1" applyFont="1" applyFill="1" applyBorder="1"/>
    <xf numFmtId="0" fontId="3" fillId="5" borderId="9" xfId="0" applyNumberFormat="1" applyFont="1" applyFill="1" applyBorder="1"/>
    <xf numFmtId="0" fontId="3" fillId="7" borderId="12" xfId="0" applyNumberFormat="1" applyFont="1" applyFill="1" applyBorder="1"/>
    <xf numFmtId="0" fontId="3" fillId="7" borderId="14" xfId="0" applyNumberFormat="1" applyFont="1" applyFill="1" applyBorder="1"/>
    <xf numFmtId="0" fontId="3" fillId="3" borderId="16" xfId="0" applyNumberFormat="1" applyFont="1" applyFill="1" applyBorder="1"/>
    <xf numFmtId="0" fontId="3" fillId="3" borderId="17" xfId="0" applyNumberFormat="1" applyFont="1" applyFill="1" applyBorder="1"/>
    <xf numFmtId="0" fontId="3" fillId="3" borderId="17" xfId="0" applyFont="1" applyFill="1" applyBorder="1"/>
    <xf numFmtId="0" fontId="3" fillId="3" borderId="17" xfId="0" applyFont="1" applyFill="1" applyBorder="1" applyAlignment="1">
      <alignment horizontal="right" vertical="center" wrapText="1"/>
    </xf>
    <xf numFmtId="164" fontId="3" fillId="3" borderId="17" xfId="2" applyNumberFormat="1" applyFont="1" applyFill="1" applyBorder="1"/>
    <xf numFmtId="164" fontId="3" fillId="3" borderId="18" xfId="2" applyNumberFormat="1" applyFont="1" applyFill="1" applyBorder="1"/>
    <xf numFmtId="0" fontId="7" fillId="6" borderId="0" xfId="0" applyFont="1" applyFill="1" applyAlignment="1">
      <alignment horizontal="right" wrapText="1"/>
    </xf>
    <xf numFmtId="0" fontId="7" fillId="6" borderId="0" xfId="0" applyFont="1" applyFill="1"/>
    <xf numFmtId="4" fontId="7" fillId="6" borderId="0" xfId="0" applyNumberFormat="1" applyFont="1" applyFill="1"/>
    <xf numFmtId="164" fontId="0" fillId="0" borderId="5" xfId="2" applyNumberFormat="1" applyFont="1" applyBorder="1" applyProtection="1">
      <protection locked="0"/>
    </xf>
    <xf numFmtId="164" fontId="0" fillId="0" borderId="1" xfId="2" applyNumberFormat="1" applyFont="1" applyBorder="1" applyProtection="1">
      <protection locked="0"/>
    </xf>
    <xf numFmtId="164" fontId="0" fillId="0" borderId="2" xfId="2" applyNumberFormat="1" applyFont="1" applyBorder="1" applyProtection="1">
      <protection locked="0"/>
    </xf>
    <xf numFmtId="164" fontId="3" fillId="3" borderId="17" xfId="2" applyNumberFormat="1" applyFont="1" applyFill="1" applyBorder="1" applyProtection="1">
      <protection locked="0"/>
    </xf>
    <xf numFmtId="164" fontId="0" fillId="0" borderId="3" xfId="2" applyNumberFormat="1" applyFont="1" applyBorder="1" applyProtection="1">
      <protection locked="0"/>
    </xf>
    <xf numFmtId="164" fontId="0" fillId="0" borderId="10" xfId="2" applyNumberFormat="1" applyFont="1" applyBorder="1" applyProtection="1">
      <protection locked="0"/>
    </xf>
  </cellXfs>
  <cellStyles count="3">
    <cellStyle name="Comma" xfId="2" builtinId="3"/>
    <cellStyle name="headerStyle"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3"/>
  <sheetViews>
    <sheetView rightToLeft="1" tabSelected="1" topLeftCell="A49" workbookViewId="0">
      <selection activeCell="J58" sqref="J58"/>
    </sheetView>
  </sheetViews>
  <sheetFormatPr defaultRowHeight="12.75" x14ac:dyDescent="0.2"/>
  <cols>
    <col min="1" max="1" width="5.28515625"/>
    <col min="2" max="2" width="4.5703125"/>
    <col min="3" max="3" width="7.7109375"/>
    <col min="4" max="4" width="6.28515625"/>
    <col min="5" max="5" width="12"/>
    <col min="6" max="6" width="8.28515625"/>
    <col min="7" max="7" width="98.42578125" style="2" customWidth="1"/>
    <col min="8" max="8" width="6.85546875" style="4"/>
    <col min="9" max="9" width="8.42578125" customWidth="1"/>
    <col min="10" max="10" width="12.28515625" bestFit="1" customWidth="1"/>
    <col min="11" max="11" width="18.28515625" customWidth="1"/>
  </cols>
  <sheetData>
    <row r="1" spans="1:12" s="6" customFormat="1" ht="23.25" x14ac:dyDescent="0.35">
      <c r="E1" s="43" t="s">
        <v>141</v>
      </c>
      <c r="H1" s="44"/>
      <c r="I1" s="44"/>
      <c r="J1" s="44"/>
      <c r="K1" s="44"/>
      <c r="L1" s="45"/>
    </row>
    <row r="2" spans="1:12" ht="25.5" x14ac:dyDescent="0.2">
      <c r="A2" s="7" t="s">
        <v>0</v>
      </c>
      <c r="B2" s="7" t="s">
        <v>1</v>
      </c>
      <c r="C2" s="7" t="s">
        <v>2</v>
      </c>
      <c r="D2" s="7" t="s">
        <v>3</v>
      </c>
      <c r="E2" s="7" t="s">
        <v>4</v>
      </c>
      <c r="F2" s="7" t="s">
        <v>5</v>
      </c>
      <c r="G2" s="8" t="s">
        <v>6</v>
      </c>
      <c r="H2" s="10" t="s">
        <v>7</v>
      </c>
      <c r="I2" s="46" t="s">
        <v>142</v>
      </c>
      <c r="J2" s="46" t="s">
        <v>144</v>
      </c>
      <c r="K2" s="46" t="s">
        <v>143</v>
      </c>
    </row>
    <row r="3" spans="1:12" s="5" customFormat="1" ht="15.75" thickBot="1" x14ac:dyDescent="0.3">
      <c r="A3" s="35" t="s">
        <v>8</v>
      </c>
      <c r="B3" s="35"/>
      <c r="C3" s="35"/>
      <c r="D3" s="35"/>
      <c r="E3" s="35"/>
      <c r="F3" s="35"/>
      <c r="G3" s="36" t="s">
        <v>139</v>
      </c>
      <c r="H3" s="35"/>
      <c r="I3" s="35"/>
      <c r="J3" s="35"/>
      <c r="K3" s="35"/>
    </row>
    <row r="4" spans="1:12" ht="38.25" x14ac:dyDescent="0.2">
      <c r="A4" s="52">
        <v>1</v>
      </c>
      <c r="B4" s="30">
        <v>35</v>
      </c>
      <c r="C4" s="16" t="s">
        <v>8</v>
      </c>
      <c r="D4" s="30">
        <v>1010</v>
      </c>
      <c r="E4" s="16" t="s">
        <v>10</v>
      </c>
      <c r="F4" s="17" t="s">
        <v>11</v>
      </c>
      <c r="G4" s="37" t="s">
        <v>12</v>
      </c>
      <c r="H4" s="16" t="s">
        <v>13</v>
      </c>
      <c r="I4" s="18">
        <v>1</v>
      </c>
      <c r="J4" s="67"/>
      <c r="K4" s="25">
        <f>I4*J4</f>
        <v>0</v>
      </c>
    </row>
    <row r="5" spans="1:12" x14ac:dyDescent="0.2">
      <c r="A5" s="53">
        <v>1</v>
      </c>
      <c r="B5" s="31">
        <v>35</v>
      </c>
      <c r="C5" s="11" t="s">
        <v>8</v>
      </c>
      <c r="D5" s="31">
        <v>1020</v>
      </c>
      <c r="E5" s="11" t="s">
        <v>14</v>
      </c>
      <c r="F5" s="9" t="s">
        <v>11</v>
      </c>
      <c r="G5" s="38" t="s">
        <v>15</v>
      </c>
      <c r="H5" s="11" t="s">
        <v>13</v>
      </c>
      <c r="I5" s="12">
        <v>1</v>
      </c>
      <c r="J5" s="68"/>
      <c r="K5" s="26">
        <f t="shared" ref="K5:K67" si="0">I5*J5</f>
        <v>0</v>
      </c>
    </row>
    <row r="6" spans="1:12" x14ac:dyDescent="0.2">
      <c r="A6" s="53">
        <v>1</v>
      </c>
      <c r="B6" s="31">
        <v>35</v>
      </c>
      <c r="C6" s="11" t="s">
        <v>8</v>
      </c>
      <c r="D6" s="31">
        <v>1030</v>
      </c>
      <c r="E6" s="11" t="s">
        <v>16</v>
      </c>
      <c r="F6" s="9" t="s">
        <v>11</v>
      </c>
      <c r="G6" s="38" t="s">
        <v>17</v>
      </c>
      <c r="H6" s="11" t="s">
        <v>13</v>
      </c>
      <c r="I6" s="12">
        <v>1</v>
      </c>
      <c r="J6" s="68"/>
      <c r="K6" s="26">
        <f t="shared" si="0"/>
        <v>0</v>
      </c>
    </row>
    <row r="7" spans="1:12" ht="25.5" x14ac:dyDescent="0.2">
      <c r="A7" s="53">
        <v>1</v>
      </c>
      <c r="B7" s="31">
        <v>35</v>
      </c>
      <c r="C7" s="11" t="s">
        <v>8</v>
      </c>
      <c r="D7" s="31">
        <v>1040</v>
      </c>
      <c r="E7" s="11" t="s">
        <v>18</v>
      </c>
      <c r="F7" s="9" t="s">
        <v>11</v>
      </c>
      <c r="G7" s="38" t="s">
        <v>19</v>
      </c>
      <c r="H7" s="11" t="s">
        <v>20</v>
      </c>
      <c r="I7" s="12">
        <v>1</v>
      </c>
      <c r="J7" s="68"/>
      <c r="K7" s="26">
        <f t="shared" si="0"/>
        <v>0</v>
      </c>
    </row>
    <row r="8" spans="1:12" ht="25.5" x14ac:dyDescent="0.2">
      <c r="A8" s="53">
        <v>1</v>
      </c>
      <c r="B8" s="31">
        <v>35</v>
      </c>
      <c r="C8" s="11" t="s">
        <v>8</v>
      </c>
      <c r="D8" s="31">
        <v>1050</v>
      </c>
      <c r="E8" s="11" t="s">
        <v>21</v>
      </c>
      <c r="F8" s="9" t="s">
        <v>11</v>
      </c>
      <c r="G8" s="38" t="s">
        <v>22</v>
      </c>
      <c r="H8" s="11" t="s">
        <v>20</v>
      </c>
      <c r="I8" s="12">
        <v>1</v>
      </c>
      <c r="J8" s="68"/>
      <c r="K8" s="26">
        <f t="shared" si="0"/>
        <v>0</v>
      </c>
    </row>
    <row r="9" spans="1:12" ht="38.25" x14ac:dyDescent="0.2">
      <c r="A9" s="53">
        <v>1</v>
      </c>
      <c r="B9" s="31">
        <v>35</v>
      </c>
      <c r="C9" s="11" t="s">
        <v>8</v>
      </c>
      <c r="D9" s="31">
        <v>1060</v>
      </c>
      <c r="E9" s="11" t="s">
        <v>23</v>
      </c>
      <c r="F9" s="9" t="s">
        <v>11</v>
      </c>
      <c r="G9" s="38" t="s">
        <v>24</v>
      </c>
      <c r="H9" s="11" t="s">
        <v>13</v>
      </c>
      <c r="I9" s="12">
        <v>8</v>
      </c>
      <c r="J9" s="68"/>
      <c r="K9" s="26">
        <f t="shared" si="0"/>
        <v>0</v>
      </c>
    </row>
    <row r="10" spans="1:12" ht="25.5" x14ac:dyDescent="0.2">
      <c r="A10" s="53">
        <v>1</v>
      </c>
      <c r="B10" s="31">
        <v>35</v>
      </c>
      <c r="C10" s="11" t="s">
        <v>8</v>
      </c>
      <c r="D10" s="31">
        <v>1070</v>
      </c>
      <c r="E10" s="11" t="s">
        <v>25</v>
      </c>
      <c r="F10" s="9" t="s">
        <v>11</v>
      </c>
      <c r="G10" s="38" t="s">
        <v>26</v>
      </c>
      <c r="H10" s="11" t="s">
        <v>13</v>
      </c>
      <c r="I10" s="12">
        <v>200</v>
      </c>
      <c r="J10" s="68"/>
      <c r="K10" s="26">
        <f t="shared" si="0"/>
        <v>0</v>
      </c>
    </row>
    <row r="11" spans="1:12" ht="25.5" x14ac:dyDescent="0.2">
      <c r="A11" s="53">
        <v>1</v>
      </c>
      <c r="B11" s="31">
        <v>35</v>
      </c>
      <c r="C11" s="11" t="s">
        <v>8</v>
      </c>
      <c r="D11" s="31">
        <v>1080</v>
      </c>
      <c r="E11" s="11" t="s">
        <v>27</v>
      </c>
      <c r="F11" s="9" t="s">
        <v>11</v>
      </c>
      <c r="G11" s="38" t="s">
        <v>28</v>
      </c>
      <c r="H11" s="11" t="s">
        <v>13</v>
      </c>
      <c r="I11" s="12">
        <v>200</v>
      </c>
      <c r="J11" s="68"/>
      <c r="K11" s="26">
        <f t="shared" si="0"/>
        <v>0</v>
      </c>
    </row>
    <row r="12" spans="1:12" x14ac:dyDescent="0.2">
      <c r="A12" s="53">
        <v>1</v>
      </c>
      <c r="B12" s="31">
        <v>35</v>
      </c>
      <c r="C12" s="11" t="s">
        <v>8</v>
      </c>
      <c r="D12" s="31">
        <v>1090</v>
      </c>
      <c r="E12" s="11" t="s">
        <v>29</v>
      </c>
      <c r="F12" s="9" t="s">
        <v>11</v>
      </c>
      <c r="G12" s="38" t="s">
        <v>30</v>
      </c>
      <c r="H12" s="11" t="s">
        <v>13</v>
      </c>
      <c r="I12" s="12">
        <v>1</v>
      </c>
      <c r="J12" s="68"/>
      <c r="K12" s="26">
        <f t="shared" si="0"/>
        <v>0</v>
      </c>
    </row>
    <row r="13" spans="1:12" ht="38.25" x14ac:dyDescent="0.2">
      <c r="A13" s="53">
        <v>1</v>
      </c>
      <c r="B13" s="31">
        <v>35</v>
      </c>
      <c r="C13" s="11" t="s">
        <v>8</v>
      </c>
      <c r="D13" s="31">
        <v>1100</v>
      </c>
      <c r="E13" s="11" t="s">
        <v>31</v>
      </c>
      <c r="F13" s="9" t="s">
        <v>11</v>
      </c>
      <c r="G13" s="38" t="s">
        <v>32</v>
      </c>
      <c r="H13" s="11" t="s">
        <v>20</v>
      </c>
      <c r="I13" s="12">
        <v>1</v>
      </c>
      <c r="J13" s="68"/>
      <c r="K13" s="26">
        <f t="shared" si="0"/>
        <v>0</v>
      </c>
    </row>
    <row r="14" spans="1:12" ht="39" thickBot="1" x14ac:dyDescent="0.25">
      <c r="A14" s="56">
        <v>1</v>
      </c>
      <c r="B14" s="33">
        <v>35</v>
      </c>
      <c r="C14" s="22" t="s">
        <v>8</v>
      </c>
      <c r="D14" s="33">
        <v>1110</v>
      </c>
      <c r="E14" s="22" t="s">
        <v>33</v>
      </c>
      <c r="F14" s="23" t="s">
        <v>11</v>
      </c>
      <c r="G14" s="40" t="s">
        <v>34</v>
      </c>
      <c r="H14" s="22" t="s">
        <v>20</v>
      </c>
      <c r="I14" s="24">
        <v>1</v>
      </c>
      <c r="J14" s="69"/>
      <c r="K14" s="28">
        <f t="shared" si="0"/>
        <v>0</v>
      </c>
    </row>
    <row r="15" spans="1:12" ht="13.5" thickBot="1" x14ac:dyDescent="0.25">
      <c r="A15" s="58">
        <v>1</v>
      </c>
      <c r="B15" s="59">
        <v>35</v>
      </c>
      <c r="C15" s="60" t="s">
        <v>8</v>
      </c>
      <c r="D15" s="60" t="s">
        <v>8</v>
      </c>
      <c r="E15" s="60" t="s">
        <v>8</v>
      </c>
      <c r="F15" s="60" t="s">
        <v>9</v>
      </c>
      <c r="G15" s="61" t="s">
        <v>35</v>
      </c>
      <c r="H15" s="60"/>
      <c r="I15" s="62"/>
      <c r="J15" s="70"/>
      <c r="K15" s="63"/>
    </row>
    <row r="16" spans="1:12" ht="25.5" x14ac:dyDescent="0.2">
      <c r="A16" s="57">
        <v>1</v>
      </c>
      <c r="B16" s="34">
        <v>35</v>
      </c>
      <c r="C16" s="13" t="s">
        <v>8</v>
      </c>
      <c r="D16" s="34">
        <v>2010</v>
      </c>
      <c r="E16" s="13" t="s">
        <v>36</v>
      </c>
      <c r="F16" s="14" t="s">
        <v>11</v>
      </c>
      <c r="G16" s="41" t="s">
        <v>37</v>
      </c>
      <c r="H16" s="13"/>
      <c r="I16" s="15">
        <v>1500</v>
      </c>
      <c r="J16" s="71"/>
      <c r="K16" s="29">
        <f t="shared" si="0"/>
        <v>0</v>
      </c>
    </row>
    <row r="17" spans="1:11" ht="38.25" x14ac:dyDescent="0.2">
      <c r="A17" s="53">
        <v>1</v>
      </c>
      <c r="B17" s="31">
        <v>35</v>
      </c>
      <c r="C17" s="11" t="s">
        <v>8</v>
      </c>
      <c r="D17" s="31">
        <v>2020</v>
      </c>
      <c r="E17" s="11" t="s">
        <v>38</v>
      </c>
      <c r="F17" s="9" t="s">
        <v>11</v>
      </c>
      <c r="G17" s="38" t="s">
        <v>39</v>
      </c>
      <c r="H17" s="11" t="s">
        <v>20</v>
      </c>
      <c r="I17" s="12">
        <v>1</v>
      </c>
      <c r="J17" s="68"/>
      <c r="K17" s="26">
        <f t="shared" si="0"/>
        <v>0</v>
      </c>
    </row>
    <row r="18" spans="1:11" ht="38.25" x14ac:dyDescent="0.2">
      <c r="A18" s="53">
        <v>1</v>
      </c>
      <c r="B18" s="31">
        <v>35</v>
      </c>
      <c r="C18" s="11" t="s">
        <v>8</v>
      </c>
      <c r="D18" s="31">
        <v>2030</v>
      </c>
      <c r="E18" s="11" t="s">
        <v>40</v>
      </c>
      <c r="F18" s="9" t="s">
        <v>11</v>
      </c>
      <c r="G18" s="38" t="s">
        <v>41</v>
      </c>
      <c r="H18" s="11" t="s">
        <v>13</v>
      </c>
      <c r="I18" s="12">
        <v>50</v>
      </c>
      <c r="J18" s="68"/>
      <c r="K18" s="26">
        <f t="shared" si="0"/>
        <v>0</v>
      </c>
    </row>
    <row r="19" spans="1:11" ht="25.5" x14ac:dyDescent="0.2">
      <c r="A19" s="53">
        <v>1</v>
      </c>
      <c r="B19" s="31">
        <v>35</v>
      </c>
      <c r="C19" s="11" t="s">
        <v>8</v>
      </c>
      <c r="D19" s="31">
        <v>2040</v>
      </c>
      <c r="E19" s="11" t="s">
        <v>42</v>
      </c>
      <c r="F19" s="9" t="s">
        <v>11</v>
      </c>
      <c r="G19" s="38" t="s">
        <v>43</v>
      </c>
      <c r="H19" s="11" t="s">
        <v>13</v>
      </c>
      <c r="I19" s="12">
        <v>5</v>
      </c>
      <c r="J19" s="68"/>
      <c r="K19" s="26">
        <f t="shared" si="0"/>
        <v>0</v>
      </c>
    </row>
    <row r="20" spans="1:11" ht="25.5" x14ac:dyDescent="0.2">
      <c r="A20" s="53">
        <v>1</v>
      </c>
      <c r="B20" s="31">
        <v>35</v>
      </c>
      <c r="C20" s="11" t="s">
        <v>8</v>
      </c>
      <c r="D20" s="31">
        <v>2050</v>
      </c>
      <c r="E20" s="11" t="s">
        <v>44</v>
      </c>
      <c r="F20" s="9" t="s">
        <v>11</v>
      </c>
      <c r="G20" s="38" t="s">
        <v>45</v>
      </c>
      <c r="H20" s="11" t="s">
        <v>13</v>
      </c>
      <c r="I20" s="12">
        <v>5</v>
      </c>
      <c r="J20" s="68"/>
      <c r="K20" s="26">
        <f t="shared" si="0"/>
        <v>0</v>
      </c>
    </row>
    <row r="21" spans="1:11" ht="26.25" thickBot="1" x14ac:dyDescent="0.25">
      <c r="A21" s="54">
        <v>1</v>
      </c>
      <c r="B21" s="32">
        <v>35</v>
      </c>
      <c r="C21" s="19" t="s">
        <v>8</v>
      </c>
      <c r="D21" s="32">
        <v>2060</v>
      </c>
      <c r="E21" s="19" t="s">
        <v>46</v>
      </c>
      <c r="F21" s="20" t="s">
        <v>11</v>
      </c>
      <c r="G21" s="39" t="s">
        <v>47</v>
      </c>
      <c r="H21" s="19" t="s">
        <v>20</v>
      </c>
      <c r="I21" s="21">
        <v>1</v>
      </c>
      <c r="J21" s="72"/>
      <c r="K21" s="27">
        <f t="shared" si="0"/>
        <v>0</v>
      </c>
    </row>
    <row r="22" spans="1:11" ht="38.25" x14ac:dyDescent="0.2">
      <c r="A22" s="52">
        <v>1</v>
      </c>
      <c r="B22" s="30">
        <v>35</v>
      </c>
      <c r="C22" s="16" t="s">
        <v>8</v>
      </c>
      <c r="D22" s="30">
        <v>70</v>
      </c>
      <c r="E22" s="16" t="s">
        <v>48</v>
      </c>
      <c r="F22" s="17" t="s">
        <v>11</v>
      </c>
      <c r="G22" s="37" t="s">
        <v>49</v>
      </c>
      <c r="H22" s="16" t="s">
        <v>20</v>
      </c>
      <c r="I22" s="18">
        <v>1</v>
      </c>
      <c r="J22" s="67"/>
      <c r="K22" s="25">
        <f t="shared" si="0"/>
        <v>0</v>
      </c>
    </row>
    <row r="23" spans="1:11" ht="38.25" x14ac:dyDescent="0.2">
      <c r="A23" s="53">
        <v>1</v>
      </c>
      <c r="B23" s="31">
        <v>35</v>
      </c>
      <c r="C23" s="11" t="s">
        <v>8</v>
      </c>
      <c r="D23" s="31">
        <v>80</v>
      </c>
      <c r="E23" s="11" t="s">
        <v>50</v>
      </c>
      <c r="F23" s="9" t="s">
        <v>11</v>
      </c>
      <c r="G23" s="38" t="s">
        <v>51</v>
      </c>
      <c r="H23" s="11" t="s">
        <v>20</v>
      </c>
      <c r="I23" s="12">
        <v>1</v>
      </c>
      <c r="J23" s="68"/>
      <c r="K23" s="26">
        <f t="shared" si="0"/>
        <v>0</v>
      </c>
    </row>
    <row r="24" spans="1:11" ht="38.25" x14ac:dyDescent="0.2">
      <c r="A24" s="53">
        <v>1</v>
      </c>
      <c r="B24" s="31">
        <v>35</v>
      </c>
      <c r="C24" s="11" t="s">
        <v>8</v>
      </c>
      <c r="D24" s="31">
        <v>90</v>
      </c>
      <c r="E24" s="11" t="s">
        <v>52</v>
      </c>
      <c r="F24" s="9" t="s">
        <v>11</v>
      </c>
      <c r="G24" s="38" t="s">
        <v>53</v>
      </c>
      <c r="H24" s="11" t="s">
        <v>13</v>
      </c>
      <c r="I24" s="12">
        <v>5</v>
      </c>
      <c r="J24" s="68"/>
      <c r="K24" s="26">
        <f t="shared" si="0"/>
        <v>0</v>
      </c>
    </row>
    <row r="25" spans="1:11" ht="38.25" x14ac:dyDescent="0.2">
      <c r="A25" s="53">
        <v>1</v>
      </c>
      <c r="B25" s="31">
        <v>35</v>
      </c>
      <c r="C25" s="11" t="s">
        <v>8</v>
      </c>
      <c r="D25" s="31">
        <v>100</v>
      </c>
      <c r="E25" s="11" t="s">
        <v>54</v>
      </c>
      <c r="F25" s="9" t="s">
        <v>11</v>
      </c>
      <c r="G25" s="38" t="s">
        <v>55</v>
      </c>
      <c r="H25" s="11" t="s">
        <v>20</v>
      </c>
      <c r="I25" s="12">
        <v>1</v>
      </c>
      <c r="J25" s="68"/>
      <c r="K25" s="26">
        <f t="shared" si="0"/>
        <v>0</v>
      </c>
    </row>
    <row r="26" spans="1:11" ht="39" thickBot="1" x14ac:dyDescent="0.25">
      <c r="A26" s="53">
        <v>1</v>
      </c>
      <c r="B26" s="31">
        <v>35</v>
      </c>
      <c r="C26" s="11" t="s">
        <v>8</v>
      </c>
      <c r="D26" s="31">
        <v>110</v>
      </c>
      <c r="E26" s="11" t="s">
        <v>56</v>
      </c>
      <c r="F26" s="9" t="s">
        <v>11</v>
      </c>
      <c r="G26" s="38" t="s">
        <v>57</v>
      </c>
      <c r="H26" s="11" t="s">
        <v>20</v>
      </c>
      <c r="I26" s="12">
        <v>1</v>
      </c>
      <c r="J26" s="68"/>
      <c r="K26" s="26">
        <f t="shared" si="0"/>
        <v>0</v>
      </c>
    </row>
    <row r="27" spans="1:11" ht="13.5" thickBot="1" x14ac:dyDescent="0.25">
      <c r="A27" s="58">
        <v>1</v>
      </c>
      <c r="B27" s="59">
        <v>35</v>
      </c>
      <c r="C27" s="60" t="s">
        <v>8</v>
      </c>
      <c r="D27" s="60" t="s">
        <v>8</v>
      </c>
      <c r="E27" s="60" t="s">
        <v>8</v>
      </c>
      <c r="F27" s="60" t="s">
        <v>9</v>
      </c>
      <c r="G27" s="61" t="s">
        <v>58</v>
      </c>
      <c r="H27" s="60"/>
      <c r="I27" s="62"/>
      <c r="J27" s="70"/>
      <c r="K27" s="63"/>
    </row>
    <row r="28" spans="1:11" x14ac:dyDescent="0.2">
      <c r="A28" s="53">
        <v>1</v>
      </c>
      <c r="B28" s="31">
        <v>35</v>
      </c>
      <c r="C28" s="11" t="s">
        <v>8</v>
      </c>
      <c r="D28" s="31">
        <v>130</v>
      </c>
      <c r="E28" s="11" t="s">
        <v>59</v>
      </c>
      <c r="F28" s="9" t="s">
        <v>11</v>
      </c>
      <c r="G28" s="38" t="s">
        <v>60</v>
      </c>
      <c r="H28" s="11" t="s">
        <v>20</v>
      </c>
      <c r="I28" s="12">
        <v>1</v>
      </c>
      <c r="J28" s="68"/>
      <c r="K28" s="26">
        <f t="shared" si="0"/>
        <v>0</v>
      </c>
    </row>
    <row r="29" spans="1:11" ht="38.25" x14ac:dyDescent="0.2">
      <c r="A29" s="53">
        <v>1</v>
      </c>
      <c r="B29" s="31">
        <v>35</v>
      </c>
      <c r="C29" s="11" t="s">
        <v>8</v>
      </c>
      <c r="D29" s="31">
        <v>140</v>
      </c>
      <c r="E29" s="11" t="s">
        <v>61</v>
      </c>
      <c r="F29" s="9" t="s">
        <v>11</v>
      </c>
      <c r="G29" s="38" t="s">
        <v>62</v>
      </c>
      <c r="H29" s="11" t="s">
        <v>13</v>
      </c>
      <c r="I29" s="12">
        <v>30</v>
      </c>
      <c r="J29" s="68"/>
      <c r="K29" s="26">
        <f t="shared" si="0"/>
        <v>0</v>
      </c>
    </row>
    <row r="30" spans="1:11" ht="38.25" x14ac:dyDescent="0.2">
      <c r="A30" s="53">
        <v>1</v>
      </c>
      <c r="B30" s="31">
        <v>35</v>
      </c>
      <c r="C30" s="11" t="s">
        <v>8</v>
      </c>
      <c r="D30" s="31">
        <v>150</v>
      </c>
      <c r="E30" s="11" t="s">
        <v>63</v>
      </c>
      <c r="F30" s="9" t="s">
        <v>11</v>
      </c>
      <c r="G30" s="38" t="s">
        <v>64</v>
      </c>
      <c r="H30" s="11" t="s">
        <v>13</v>
      </c>
      <c r="I30" s="12">
        <v>30</v>
      </c>
      <c r="J30" s="68"/>
      <c r="K30" s="26">
        <f t="shared" si="0"/>
        <v>0</v>
      </c>
    </row>
    <row r="31" spans="1:11" ht="38.25" x14ac:dyDescent="0.2">
      <c r="A31" s="53">
        <v>1</v>
      </c>
      <c r="B31" s="31">
        <v>35</v>
      </c>
      <c r="C31" s="11" t="s">
        <v>8</v>
      </c>
      <c r="D31" s="31">
        <v>160</v>
      </c>
      <c r="E31" s="11" t="s">
        <v>65</v>
      </c>
      <c r="F31" s="9" t="s">
        <v>11</v>
      </c>
      <c r="G31" s="38" t="s">
        <v>66</v>
      </c>
      <c r="H31" s="11" t="s">
        <v>13</v>
      </c>
      <c r="I31" s="12">
        <v>10</v>
      </c>
      <c r="J31" s="68"/>
      <c r="K31" s="26">
        <f t="shared" si="0"/>
        <v>0</v>
      </c>
    </row>
    <row r="32" spans="1:11" ht="25.5" x14ac:dyDescent="0.2">
      <c r="A32" s="53">
        <v>1</v>
      </c>
      <c r="B32" s="31">
        <v>35</v>
      </c>
      <c r="C32" s="11" t="s">
        <v>8</v>
      </c>
      <c r="D32" s="31">
        <v>170</v>
      </c>
      <c r="E32" s="11" t="s">
        <v>67</v>
      </c>
      <c r="F32" s="9" t="s">
        <v>11</v>
      </c>
      <c r="G32" s="38" t="s">
        <v>68</v>
      </c>
      <c r="H32" s="11" t="s">
        <v>13</v>
      </c>
      <c r="I32" s="12">
        <v>20</v>
      </c>
      <c r="J32" s="68"/>
      <c r="K32" s="26">
        <f t="shared" si="0"/>
        <v>0</v>
      </c>
    </row>
    <row r="33" spans="1:11" ht="25.5" x14ac:dyDescent="0.2">
      <c r="A33" s="53">
        <v>1</v>
      </c>
      <c r="B33" s="31">
        <v>35</v>
      </c>
      <c r="C33" s="11" t="s">
        <v>8</v>
      </c>
      <c r="D33" s="31">
        <v>180</v>
      </c>
      <c r="E33" s="11" t="s">
        <v>69</v>
      </c>
      <c r="F33" s="9" t="s">
        <v>11</v>
      </c>
      <c r="G33" s="38" t="s">
        <v>70</v>
      </c>
      <c r="H33" s="11" t="s">
        <v>13</v>
      </c>
      <c r="I33" s="12">
        <v>10</v>
      </c>
      <c r="J33" s="68"/>
      <c r="K33" s="26">
        <f t="shared" si="0"/>
        <v>0</v>
      </c>
    </row>
    <row r="34" spans="1:11" x14ac:dyDescent="0.2">
      <c r="A34" s="53">
        <v>1</v>
      </c>
      <c r="B34" s="31">
        <v>35</v>
      </c>
      <c r="C34" s="11" t="s">
        <v>8</v>
      </c>
      <c r="D34" s="31">
        <v>190</v>
      </c>
      <c r="E34" s="11" t="s">
        <v>71</v>
      </c>
      <c r="F34" s="9" t="s">
        <v>11</v>
      </c>
      <c r="G34" s="38" t="s">
        <v>72</v>
      </c>
      <c r="H34" s="11" t="s">
        <v>13</v>
      </c>
      <c r="I34" s="12">
        <v>20</v>
      </c>
      <c r="J34" s="68"/>
      <c r="K34" s="26">
        <f t="shared" si="0"/>
        <v>0</v>
      </c>
    </row>
    <row r="35" spans="1:11" x14ac:dyDescent="0.2">
      <c r="A35" s="53">
        <v>1</v>
      </c>
      <c r="B35" s="31">
        <v>35</v>
      </c>
      <c r="C35" s="11" t="s">
        <v>8</v>
      </c>
      <c r="D35" s="31">
        <v>200</v>
      </c>
      <c r="E35" s="11" t="s">
        <v>73</v>
      </c>
      <c r="F35" s="9" t="s">
        <v>11</v>
      </c>
      <c r="G35" s="38" t="s">
        <v>74</v>
      </c>
      <c r="H35" s="11" t="s">
        <v>13</v>
      </c>
      <c r="I35" s="12">
        <v>10</v>
      </c>
      <c r="J35" s="68"/>
      <c r="K35" s="26">
        <f t="shared" si="0"/>
        <v>0</v>
      </c>
    </row>
    <row r="36" spans="1:11" x14ac:dyDescent="0.2">
      <c r="A36" s="53">
        <v>1</v>
      </c>
      <c r="B36" s="31">
        <v>35</v>
      </c>
      <c r="C36" s="11" t="s">
        <v>8</v>
      </c>
      <c r="D36" s="31">
        <v>210</v>
      </c>
      <c r="E36" s="11" t="s">
        <v>75</v>
      </c>
      <c r="F36" s="9" t="s">
        <v>11</v>
      </c>
      <c r="G36" s="38" t="s">
        <v>76</v>
      </c>
      <c r="H36" s="11" t="s">
        <v>13</v>
      </c>
      <c r="I36" s="12">
        <v>10</v>
      </c>
      <c r="J36" s="68"/>
      <c r="K36" s="26">
        <f t="shared" si="0"/>
        <v>0</v>
      </c>
    </row>
    <row r="37" spans="1:11" x14ac:dyDescent="0.2">
      <c r="A37" s="53">
        <v>1</v>
      </c>
      <c r="B37" s="31">
        <v>35</v>
      </c>
      <c r="C37" s="11" t="s">
        <v>8</v>
      </c>
      <c r="D37" s="31">
        <v>220</v>
      </c>
      <c r="E37" s="11" t="s">
        <v>77</v>
      </c>
      <c r="F37" s="9" t="s">
        <v>11</v>
      </c>
      <c r="G37" s="38" t="s">
        <v>78</v>
      </c>
      <c r="H37" s="11" t="s">
        <v>13</v>
      </c>
      <c r="I37" s="12">
        <v>10</v>
      </c>
      <c r="J37" s="68"/>
      <c r="K37" s="26">
        <f t="shared" si="0"/>
        <v>0</v>
      </c>
    </row>
    <row r="38" spans="1:11" x14ac:dyDescent="0.2">
      <c r="A38" s="53">
        <v>1</v>
      </c>
      <c r="B38" s="31">
        <v>35</v>
      </c>
      <c r="C38" s="11" t="s">
        <v>8</v>
      </c>
      <c r="D38" s="31">
        <v>230</v>
      </c>
      <c r="E38" s="11" t="s">
        <v>79</v>
      </c>
      <c r="F38" s="9" t="s">
        <v>11</v>
      </c>
      <c r="G38" s="38" t="s">
        <v>80</v>
      </c>
      <c r="H38" s="11" t="s">
        <v>13</v>
      </c>
      <c r="I38" s="12">
        <v>10</v>
      </c>
      <c r="J38" s="68"/>
      <c r="K38" s="26">
        <f t="shared" si="0"/>
        <v>0</v>
      </c>
    </row>
    <row r="39" spans="1:11" x14ac:dyDescent="0.2">
      <c r="A39" s="53">
        <v>1</v>
      </c>
      <c r="B39" s="31">
        <v>35</v>
      </c>
      <c r="C39" s="11" t="s">
        <v>8</v>
      </c>
      <c r="D39" s="31">
        <v>240</v>
      </c>
      <c r="E39" s="11" t="s">
        <v>81</v>
      </c>
      <c r="F39" s="9" t="s">
        <v>11</v>
      </c>
      <c r="G39" s="38" t="s">
        <v>82</v>
      </c>
      <c r="H39" s="11" t="s">
        <v>13</v>
      </c>
      <c r="I39" s="12">
        <v>10</v>
      </c>
      <c r="J39" s="68"/>
      <c r="K39" s="26">
        <f t="shared" si="0"/>
        <v>0</v>
      </c>
    </row>
    <row r="40" spans="1:11" x14ac:dyDescent="0.2">
      <c r="A40" s="53">
        <v>1</v>
      </c>
      <c r="B40" s="31">
        <v>35</v>
      </c>
      <c r="C40" s="11" t="s">
        <v>8</v>
      </c>
      <c r="D40" s="31">
        <v>250</v>
      </c>
      <c r="E40" s="11" t="s">
        <v>83</v>
      </c>
      <c r="F40" s="9" t="s">
        <v>11</v>
      </c>
      <c r="G40" s="38" t="s">
        <v>84</v>
      </c>
      <c r="H40" s="11" t="s">
        <v>13</v>
      </c>
      <c r="I40" s="12">
        <v>10</v>
      </c>
      <c r="J40" s="68"/>
      <c r="K40" s="26">
        <f t="shared" si="0"/>
        <v>0</v>
      </c>
    </row>
    <row r="41" spans="1:11" x14ac:dyDescent="0.2">
      <c r="A41" s="53">
        <v>1</v>
      </c>
      <c r="B41" s="31">
        <v>35</v>
      </c>
      <c r="C41" s="11" t="s">
        <v>8</v>
      </c>
      <c r="D41" s="31">
        <v>260</v>
      </c>
      <c r="E41" s="11" t="s">
        <v>85</v>
      </c>
      <c r="F41" s="9" t="s">
        <v>11</v>
      </c>
      <c r="G41" s="38" t="s">
        <v>86</v>
      </c>
      <c r="H41" s="11" t="s">
        <v>13</v>
      </c>
      <c r="I41" s="12">
        <v>10</v>
      </c>
      <c r="J41" s="68"/>
      <c r="K41" s="26">
        <f t="shared" si="0"/>
        <v>0</v>
      </c>
    </row>
    <row r="42" spans="1:11" ht="39" thickBot="1" x14ac:dyDescent="0.25">
      <c r="A42" s="53">
        <v>1</v>
      </c>
      <c r="B42" s="31">
        <v>35</v>
      </c>
      <c r="C42" s="11" t="s">
        <v>8</v>
      </c>
      <c r="D42" s="31">
        <v>270</v>
      </c>
      <c r="E42" s="11" t="s">
        <v>87</v>
      </c>
      <c r="F42" s="9" t="s">
        <v>11</v>
      </c>
      <c r="G42" s="38" t="s">
        <v>88</v>
      </c>
      <c r="H42" s="11" t="s">
        <v>13</v>
      </c>
      <c r="I42" s="12">
        <v>10</v>
      </c>
      <c r="J42" s="68"/>
      <c r="K42" s="26">
        <f t="shared" si="0"/>
        <v>0</v>
      </c>
    </row>
    <row r="43" spans="1:11" ht="13.5" thickBot="1" x14ac:dyDescent="0.25">
      <c r="A43" s="58">
        <v>1</v>
      </c>
      <c r="B43" s="59">
        <v>35</v>
      </c>
      <c r="C43" s="60" t="s">
        <v>8</v>
      </c>
      <c r="D43" s="60" t="s">
        <v>8</v>
      </c>
      <c r="E43" s="60" t="s">
        <v>8</v>
      </c>
      <c r="F43" s="60" t="s">
        <v>9</v>
      </c>
      <c r="G43" s="61" t="s">
        <v>89</v>
      </c>
      <c r="H43" s="60"/>
      <c r="I43" s="62"/>
      <c r="J43" s="70"/>
      <c r="K43" s="63"/>
    </row>
    <row r="44" spans="1:11" x14ac:dyDescent="0.2">
      <c r="A44" s="53">
        <v>1</v>
      </c>
      <c r="B44" s="31">
        <v>35</v>
      </c>
      <c r="C44" s="11" t="s">
        <v>8</v>
      </c>
      <c r="D44" s="31">
        <v>290</v>
      </c>
      <c r="E44" s="11" t="s">
        <v>90</v>
      </c>
      <c r="F44" s="9" t="s">
        <v>11</v>
      </c>
      <c r="G44" s="38" t="s">
        <v>91</v>
      </c>
      <c r="H44" s="11" t="s">
        <v>13</v>
      </c>
      <c r="I44" s="12">
        <v>5</v>
      </c>
      <c r="J44" s="68"/>
      <c r="K44" s="26">
        <f t="shared" si="0"/>
        <v>0</v>
      </c>
    </row>
    <row r="45" spans="1:11" x14ac:dyDescent="0.2">
      <c r="A45" s="53">
        <v>1</v>
      </c>
      <c r="B45" s="31">
        <v>35</v>
      </c>
      <c r="C45" s="11" t="s">
        <v>8</v>
      </c>
      <c r="D45" s="31">
        <v>300</v>
      </c>
      <c r="E45" s="11" t="s">
        <v>92</v>
      </c>
      <c r="F45" s="9" t="s">
        <v>11</v>
      </c>
      <c r="G45" s="38" t="s">
        <v>93</v>
      </c>
      <c r="H45" s="11" t="s">
        <v>13</v>
      </c>
      <c r="I45" s="12">
        <v>5</v>
      </c>
      <c r="J45" s="68"/>
      <c r="K45" s="26">
        <f t="shared" si="0"/>
        <v>0</v>
      </c>
    </row>
    <row r="46" spans="1:11" ht="38.25" x14ac:dyDescent="0.2">
      <c r="A46" s="53">
        <v>1</v>
      </c>
      <c r="B46" s="31">
        <v>35</v>
      </c>
      <c r="C46" s="11" t="s">
        <v>8</v>
      </c>
      <c r="D46" s="31">
        <v>310</v>
      </c>
      <c r="E46" s="11" t="s">
        <v>94</v>
      </c>
      <c r="F46" s="9" t="s">
        <v>11</v>
      </c>
      <c r="G46" s="38" t="s">
        <v>95</v>
      </c>
      <c r="H46" s="11" t="s">
        <v>13</v>
      </c>
      <c r="I46" s="12">
        <v>5</v>
      </c>
      <c r="J46" s="68"/>
      <c r="K46" s="26">
        <f t="shared" si="0"/>
        <v>0</v>
      </c>
    </row>
    <row r="47" spans="1:11" ht="39" thickBot="1" x14ac:dyDescent="0.25">
      <c r="A47" s="53">
        <v>1</v>
      </c>
      <c r="B47" s="31">
        <v>35</v>
      </c>
      <c r="C47" s="11" t="s">
        <v>8</v>
      </c>
      <c r="D47" s="31">
        <v>320</v>
      </c>
      <c r="E47" s="11" t="s">
        <v>96</v>
      </c>
      <c r="F47" s="9" t="s">
        <v>11</v>
      </c>
      <c r="G47" s="38" t="s">
        <v>97</v>
      </c>
      <c r="H47" s="11" t="s">
        <v>13</v>
      </c>
      <c r="I47" s="12">
        <v>4</v>
      </c>
      <c r="J47" s="68"/>
      <c r="K47" s="26">
        <f t="shared" si="0"/>
        <v>0</v>
      </c>
    </row>
    <row r="48" spans="1:11" ht="13.5" thickBot="1" x14ac:dyDescent="0.25">
      <c r="A48" s="58">
        <v>1</v>
      </c>
      <c r="B48" s="59">
        <v>35</v>
      </c>
      <c r="C48" s="60" t="s">
        <v>8</v>
      </c>
      <c r="D48" s="60" t="s">
        <v>8</v>
      </c>
      <c r="E48" s="60" t="s">
        <v>8</v>
      </c>
      <c r="F48" s="60" t="s">
        <v>9</v>
      </c>
      <c r="G48" s="61" t="s">
        <v>98</v>
      </c>
      <c r="H48" s="60"/>
      <c r="I48" s="62"/>
      <c r="J48" s="70"/>
      <c r="K48" s="63"/>
    </row>
    <row r="49" spans="1:11" x14ac:dyDescent="0.2">
      <c r="A49" s="53">
        <v>1</v>
      </c>
      <c r="B49" s="31">
        <v>35</v>
      </c>
      <c r="C49" s="11" t="s">
        <v>8</v>
      </c>
      <c r="D49" s="31">
        <v>340</v>
      </c>
      <c r="E49" s="11" t="s">
        <v>99</v>
      </c>
      <c r="F49" s="9" t="s">
        <v>11</v>
      </c>
      <c r="G49" s="38" t="s">
        <v>100</v>
      </c>
      <c r="H49" s="11" t="s">
        <v>101</v>
      </c>
      <c r="I49" s="12">
        <v>200</v>
      </c>
      <c r="J49" s="68"/>
      <c r="K49" s="26">
        <f t="shared" si="0"/>
        <v>0</v>
      </c>
    </row>
    <row r="50" spans="1:11" x14ac:dyDescent="0.2">
      <c r="A50" s="53">
        <v>1</v>
      </c>
      <c r="B50" s="31">
        <v>35</v>
      </c>
      <c r="C50" s="11" t="s">
        <v>8</v>
      </c>
      <c r="D50" s="31">
        <v>350</v>
      </c>
      <c r="E50" s="11" t="s">
        <v>102</v>
      </c>
      <c r="F50" s="9" t="s">
        <v>11</v>
      </c>
      <c r="G50" s="38" t="s">
        <v>103</v>
      </c>
      <c r="H50" s="11" t="s">
        <v>101</v>
      </c>
      <c r="I50" s="12">
        <v>500</v>
      </c>
      <c r="J50" s="68"/>
      <c r="K50" s="26">
        <f t="shared" si="0"/>
        <v>0</v>
      </c>
    </row>
    <row r="51" spans="1:11" x14ac:dyDescent="0.2">
      <c r="A51" s="53">
        <v>1</v>
      </c>
      <c r="B51" s="31">
        <v>35</v>
      </c>
      <c r="C51" s="11" t="s">
        <v>8</v>
      </c>
      <c r="D51" s="31">
        <v>360</v>
      </c>
      <c r="E51" s="11" t="s">
        <v>104</v>
      </c>
      <c r="F51" s="9" t="s">
        <v>11</v>
      </c>
      <c r="G51" s="38" t="s">
        <v>105</v>
      </c>
      <c r="H51" s="11" t="s">
        <v>20</v>
      </c>
      <c r="I51" s="12">
        <v>1</v>
      </c>
      <c r="J51" s="68"/>
      <c r="K51" s="26">
        <f t="shared" si="0"/>
        <v>0</v>
      </c>
    </row>
    <row r="52" spans="1:11" ht="38.25" x14ac:dyDescent="0.2">
      <c r="A52" s="53">
        <v>1</v>
      </c>
      <c r="B52" s="31">
        <v>35</v>
      </c>
      <c r="C52" s="11" t="s">
        <v>8</v>
      </c>
      <c r="D52" s="31">
        <v>370</v>
      </c>
      <c r="E52" s="11" t="s">
        <v>106</v>
      </c>
      <c r="F52" s="9" t="s">
        <v>11</v>
      </c>
      <c r="G52" s="38" t="s">
        <v>107</v>
      </c>
      <c r="H52" s="11" t="s">
        <v>108</v>
      </c>
      <c r="I52" s="12">
        <v>800</v>
      </c>
      <c r="J52" s="68"/>
      <c r="K52" s="26">
        <f t="shared" si="0"/>
        <v>0</v>
      </c>
    </row>
    <row r="53" spans="1:11" ht="64.5" thickBot="1" x14ac:dyDescent="0.25">
      <c r="A53" s="54">
        <v>1</v>
      </c>
      <c r="B53" s="32">
        <v>35</v>
      </c>
      <c r="C53" s="19" t="s">
        <v>8</v>
      </c>
      <c r="D53" s="32">
        <v>380</v>
      </c>
      <c r="E53" s="19" t="s">
        <v>109</v>
      </c>
      <c r="F53" s="20" t="s">
        <v>11</v>
      </c>
      <c r="G53" s="39" t="s">
        <v>110</v>
      </c>
      <c r="H53" s="19" t="s">
        <v>20</v>
      </c>
      <c r="I53" s="21">
        <v>2</v>
      </c>
      <c r="J53" s="72"/>
      <c r="K53" s="27">
        <f t="shared" si="0"/>
        <v>0</v>
      </c>
    </row>
    <row r="54" spans="1:11" x14ac:dyDescent="0.2">
      <c r="A54" s="50">
        <v>2</v>
      </c>
      <c r="B54" s="30">
        <v>1</v>
      </c>
      <c r="C54" s="30">
        <v>1</v>
      </c>
      <c r="D54" s="30">
        <v>10</v>
      </c>
      <c r="E54" s="16" t="s">
        <v>111</v>
      </c>
      <c r="F54" s="17" t="s">
        <v>11</v>
      </c>
      <c r="G54" s="37" t="s">
        <v>112</v>
      </c>
      <c r="H54" s="16" t="s">
        <v>13</v>
      </c>
      <c r="I54" s="18">
        <v>5</v>
      </c>
      <c r="J54" s="67"/>
      <c r="K54" s="25">
        <f t="shared" si="0"/>
        <v>0</v>
      </c>
    </row>
    <row r="55" spans="1:11" ht="38.25" x14ac:dyDescent="0.2">
      <c r="A55" s="51">
        <v>2</v>
      </c>
      <c r="B55" s="31">
        <v>1</v>
      </c>
      <c r="C55" s="31">
        <v>1</v>
      </c>
      <c r="D55" s="31">
        <v>20</v>
      </c>
      <c r="E55" s="11" t="s">
        <v>113</v>
      </c>
      <c r="F55" s="9" t="s">
        <v>11</v>
      </c>
      <c r="G55" s="38" t="s">
        <v>12</v>
      </c>
      <c r="H55" s="11" t="s">
        <v>13</v>
      </c>
      <c r="I55" s="12">
        <v>5</v>
      </c>
      <c r="J55" s="68"/>
      <c r="K55" s="26">
        <f t="shared" si="0"/>
        <v>0</v>
      </c>
    </row>
    <row r="56" spans="1:11" x14ac:dyDescent="0.2">
      <c r="A56" s="51">
        <v>2</v>
      </c>
      <c r="B56" s="31">
        <v>1</v>
      </c>
      <c r="C56" s="31">
        <v>1</v>
      </c>
      <c r="D56" s="31">
        <v>30</v>
      </c>
      <c r="E56" s="11" t="s">
        <v>114</v>
      </c>
      <c r="F56" s="9" t="s">
        <v>11</v>
      </c>
      <c r="G56" s="38" t="s">
        <v>17</v>
      </c>
      <c r="H56" s="11" t="s">
        <v>13</v>
      </c>
      <c r="I56" s="12">
        <v>5</v>
      </c>
      <c r="J56" s="68"/>
      <c r="K56" s="26">
        <f t="shared" si="0"/>
        <v>0</v>
      </c>
    </row>
    <row r="57" spans="1:11" x14ac:dyDescent="0.2">
      <c r="A57" s="51">
        <v>2</v>
      </c>
      <c r="B57" s="31">
        <v>1</v>
      </c>
      <c r="C57" s="31">
        <v>1</v>
      </c>
      <c r="D57" s="31">
        <v>50</v>
      </c>
      <c r="E57" s="11" t="s">
        <v>115</v>
      </c>
      <c r="F57" s="9" t="s">
        <v>11</v>
      </c>
      <c r="G57" s="38" t="s">
        <v>116</v>
      </c>
      <c r="H57" s="11" t="s">
        <v>20</v>
      </c>
      <c r="I57" s="12">
        <v>6</v>
      </c>
      <c r="J57" s="68"/>
      <c r="K57" s="26">
        <f t="shared" si="0"/>
        <v>0</v>
      </c>
    </row>
    <row r="58" spans="1:11" ht="64.5" thickBot="1" x14ac:dyDescent="0.25">
      <c r="A58" s="55">
        <v>2</v>
      </c>
      <c r="B58" s="32">
        <v>1</v>
      </c>
      <c r="C58" s="32">
        <v>1</v>
      </c>
      <c r="D58" s="32">
        <v>60</v>
      </c>
      <c r="E58" s="19" t="s">
        <v>117</v>
      </c>
      <c r="F58" s="20" t="s">
        <v>11</v>
      </c>
      <c r="G58" s="39" t="s">
        <v>110</v>
      </c>
      <c r="H58" s="19" t="s">
        <v>20</v>
      </c>
      <c r="I58" s="21">
        <v>2</v>
      </c>
      <c r="J58" s="72"/>
      <c r="K58" s="27">
        <f t="shared" si="0"/>
        <v>0</v>
      </c>
    </row>
    <row r="59" spans="1:11" ht="25.5" x14ac:dyDescent="0.2">
      <c r="A59" s="47">
        <v>3</v>
      </c>
      <c r="B59" s="34">
        <v>35</v>
      </c>
      <c r="C59" s="13" t="s">
        <v>8</v>
      </c>
      <c r="D59" s="34">
        <v>70</v>
      </c>
      <c r="E59" s="13" t="s">
        <v>118</v>
      </c>
      <c r="F59" s="14" t="s">
        <v>11</v>
      </c>
      <c r="G59" s="41" t="s">
        <v>26</v>
      </c>
      <c r="H59" s="13" t="s">
        <v>13</v>
      </c>
      <c r="I59" s="15">
        <v>50</v>
      </c>
      <c r="J59" s="71"/>
      <c r="K59" s="29">
        <f t="shared" si="0"/>
        <v>0</v>
      </c>
    </row>
    <row r="60" spans="1:11" ht="26.25" thickBot="1" x14ac:dyDescent="0.25">
      <c r="A60" s="48">
        <v>3</v>
      </c>
      <c r="B60" s="31">
        <v>35</v>
      </c>
      <c r="C60" s="11" t="s">
        <v>8</v>
      </c>
      <c r="D60" s="31">
        <v>80</v>
      </c>
      <c r="E60" s="11" t="s">
        <v>119</v>
      </c>
      <c r="F60" s="9" t="s">
        <v>11</v>
      </c>
      <c r="G60" s="38" t="s">
        <v>28</v>
      </c>
      <c r="H60" s="11" t="s">
        <v>13</v>
      </c>
      <c r="I60" s="12">
        <v>50</v>
      </c>
      <c r="J60" s="68"/>
      <c r="K60" s="26">
        <f t="shared" si="0"/>
        <v>0</v>
      </c>
    </row>
    <row r="61" spans="1:11" ht="13.5" thickBot="1" x14ac:dyDescent="0.25">
      <c r="A61" s="58">
        <v>3</v>
      </c>
      <c r="B61" s="59">
        <v>35</v>
      </c>
      <c r="C61" s="60" t="s">
        <v>8</v>
      </c>
      <c r="D61" s="60" t="s">
        <v>8</v>
      </c>
      <c r="E61" s="60" t="s">
        <v>8</v>
      </c>
      <c r="F61" s="60" t="s">
        <v>9</v>
      </c>
      <c r="G61" s="61" t="s">
        <v>35</v>
      </c>
      <c r="H61" s="60"/>
      <c r="I61" s="62"/>
      <c r="J61" s="70"/>
      <c r="K61" s="63"/>
    </row>
    <row r="62" spans="1:11" ht="26.25" thickBot="1" x14ac:dyDescent="0.25">
      <c r="A62" s="48">
        <v>3</v>
      </c>
      <c r="B62" s="31">
        <v>35</v>
      </c>
      <c r="C62" s="11" t="s">
        <v>8</v>
      </c>
      <c r="D62" s="31">
        <v>120</v>
      </c>
      <c r="E62" s="11" t="s">
        <v>120</v>
      </c>
      <c r="F62" s="9" t="s">
        <v>11</v>
      </c>
      <c r="G62" s="38" t="s">
        <v>37</v>
      </c>
      <c r="H62" s="11" t="s">
        <v>121</v>
      </c>
      <c r="I62" s="12">
        <v>500</v>
      </c>
      <c r="J62" s="68"/>
      <c r="K62" s="26">
        <f t="shared" si="0"/>
        <v>0</v>
      </c>
    </row>
    <row r="63" spans="1:11" ht="13.5" thickBot="1" x14ac:dyDescent="0.25">
      <c r="A63" s="58">
        <v>3</v>
      </c>
      <c r="B63" s="59">
        <v>35</v>
      </c>
      <c r="C63" s="60" t="s">
        <v>8</v>
      </c>
      <c r="D63" s="60" t="s">
        <v>8</v>
      </c>
      <c r="E63" s="60" t="s">
        <v>8</v>
      </c>
      <c r="F63" s="60" t="s">
        <v>9</v>
      </c>
      <c r="G63" s="61" t="s">
        <v>58</v>
      </c>
      <c r="H63" s="60"/>
      <c r="I63" s="62"/>
      <c r="J63" s="70"/>
      <c r="K63" s="63"/>
    </row>
    <row r="64" spans="1:11" ht="38.25" x14ac:dyDescent="0.2">
      <c r="A64" s="48">
        <v>3</v>
      </c>
      <c r="B64" s="31">
        <v>35</v>
      </c>
      <c r="C64" s="11" t="s">
        <v>8</v>
      </c>
      <c r="D64" s="31">
        <v>240</v>
      </c>
      <c r="E64" s="11" t="s">
        <v>122</v>
      </c>
      <c r="F64" s="9" t="s">
        <v>11</v>
      </c>
      <c r="G64" s="38" t="s">
        <v>62</v>
      </c>
      <c r="H64" s="11" t="s">
        <v>13</v>
      </c>
      <c r="I64" s="12">
        <v>20</v>
      </c>
      <c r="J64" s="68"/>
      <c r="K64" s="26">
        <f t="shared" si="0"/>
        <v>0</v>
      </c>
    </row>
    <row r="65" spans="1:11" ht="38.25" x14ac:dyDescent="0.2">
      <c r="A65" s="48">
        <v>3</v>
      </c>
      <c r="B65" s="31">
        <v>35</v>
      </c>
      <c r="C65" s="11" t="s">
        <v>8</v>
      </c>
      <c r="D65" s="31">
        <v>250</v>
      </c>
      <c r="E65" s="11" t="s">
        <v>123</v>
      </c>
      <c r="F65" s="9" t="s">
        <v>11</v>
      </c>
      <c r="G65" s="38" t="s">
        <v>64</v>
      </c>
      <c r="H65" s="11" t="s">
        <v>13</v>
      </c>
      <c r="I65" s="12">
        <v>20</v>
      </c>
      <c r="J65" s="68"/>
      <c r="K65" s="26">
        <f t="shared" si="0"/>
        <v>0</v>
      </c>
    </row>
    <row r="66" spans="1:11" ht="38.25" x14ac:dyDescent="0.2">
      <c r="A66" s="48">
        <v>3</v>
      </c>
      <c r="B66" s="31">
        <v>35</v>
      </c>
      <c r="C66" s="11" t="s">
        <v>8</v>
      </c>
      <c r="D66" s="31">
        <v>260</v>
      </c>
      <c r="E66" s="11" t="s">
        <v>124</v>
      </c>
      <c r="F66" s="9" t="s">
        <v>11</v>
      </c>
      <c r="G66" s="38" t="s">
        <v>66</v>
      </c>
      <c r="H66" s="11" t="s">
        <v>13</v>
      </c>
      <c r="I66" s="12">
        <v>10</v>
      </c>
      <c r="J66" s="68"/>
      <c r="K66" s="26">
        <f t="shared" si="0"/>
        <v>0</v>
      </c>
    </row>
    <row r="67" spans="1:11" ht="25.5" x14ac:dyDescent="0.2">
      <c r="A67" s="48">
        <v>3</v>
      </c>
      <c r="B67" s="31">
        <v>35</v>
      </c>
      <c r="C67" s="11" t="s">
        <v>8</v>
      </c>
      <c r="D67" s="31">
        <v>270</v>
      </c>
      <c r="E67" s="11" t="s">
        <v>125</v>
      </c>
      <c r="F67" s="9" t="s">
        <v>11</v>
      </c>
      <c r="G67" s="38" t="s">
        <v>68</v>
      </c>
      <c r="H67" s="11" t="s">
        <v>13</v>
      </c>
      <c r="I67" s="12">
        <v>10</v>
      </c>
      <c r="J67" s="68"/>
      <c r="K67" s="26">
        <f t="shared" si="0"/>
        <v>0</v>
      </c>
    </row>
    <row r="68" spans="1:11" ht="25.5" x14ac:dyDescent="0.2">
      <c r="A68" s="48">
        <v>3</v>
      </c>
      <c r="B68" s="31">
        <v>35</v>
      </c>
      <c r="C68" s="11" t="s">
        <v>8</v>
      </c>
      <c r="D68" s="31">
        <v>280</v>
      </c>
      <c r="E68" s="11" t="s">
        <v>126</v>
      </c>
      <c r="F68" s="9" t="s">
        <v>11</v>
      </c>
      <c r="G68" s="38" t="s">
        <v>70</v>
      </c>
      <c r="H68" s="11" t="s">
        <v>13</v>
      </c>
      <c r="I68" s="12">
        <v>10</v>
      </c>
      <c r="J68" s="68"/>
      <c r="K68" s="26">
        <f t="shared" ref="K68:K78" si="1">I68*J68</f>
        <v>0</v>
      </c>
    </row>
    <row r="69" spans="1:11" x14ac:dyDescent="0.2">
      <c r="A69" s="48">
        <v>3</v>
      </c>
      <c r="B69" s="31">
        <v>35</v>
      </c>
      <c r="C69" s="11" t="s">
        <v>8</v>
      </c>
      <c r="D69" s="31">
        <v>290</v>
      </c>
      <c r="E69" s="11" t="s">
        <v>127</v>
      </c>
      <c r="F69" s="9" t="s">
        <v>11</v>
      </c>
      <c r="G69" s="38" t="s">
        <v>72</v>
      </c>
      <c r="H69" s="11" t="s">
        <v>13</v>
      </c>
      <c r="I69" s="12">
        <v>10</v>
      </c>
      <c r="J69" s="68"/>
      <c r="K69" s="26">
        <f t="shared" si="1"/>
        <v>0</v>
      </c>
    </row>
    <row r="70" spans="1:11" x14ac:dyDescent="0.2">
      <c r="A70" s="48">
        <v>3</v>
      </c>
      <c r="B70" s="31">
        <v>35</v>
      </c>
      <c r="C70" s="11" t="s">
        <v>8</v>
      </c>
      <c r="D70" s="31">
        <v>300</v>
      </c>
      <c r="E70" s="11" t="s">
        <v>128</v>
      </c>
      <c r="F70" s="9" t="s">
        <v>11</v>
      </c>
      <c r="G70" s="38" t="s">
        <v>74</v>
      </c>
      <c r="H70" s="11" t="s">
        <v>13</v>
      </c>
      <c r="I70" s="12">
        <v>10</v>
      </c>
      <c r="J70" s="68"/>
      <c r="K70" s="26">
        <f t="shared" si="1"/>
        <v>0</v>
      </c>
    </row>
    <row r="71" spans="1:11" x14ac:dyDescent="0.2">
      <c r="A71" s="48">
        <v>3</v>
      </c>
      <c r="B71" s="31">
        <v>35</v>
      </c>
      <c r="C71" s="11" t="s">
        <v>8</v>
      </c>
      <c r="D71" s="31">
        <v>310</v>
      </c>
      <c r="E71" s="11" t="s">
        <v>129</v>
      </c>
      <c r="F71" s="9" t="s">
        <v>11</v>
      </c>
      <c r="G71" s="38" t="s">
        <v>76</v>
      </c>
      <c r="H71" s="11" t="s">
        <v>13</v>
      </c>
      <c r="I71" s="12">
        <v>10</v>
      </c>
      <c r="J71" s="68"/>
      <c r="K71" s="26">
        <f t="shared" si="1"/>
        <v>0</v>
      </c>
    </row>
    <row r="72" spans="1:11" x14ac:dyDescent="0.2">
      <c r="A72" s="48">
        <v>3</v>
      </c>
      <c r="B72" s="31">
        <v>35</v>
      </c>
      <c r="C72" s="11" t="s">
        <v>8</v>
      </c>
      <c r="D72" s="31">
        <v>320</v>
      </c>
      <c r="E72" s="11" t="s">
        <v>130</v>
      </c>
      <c r="F72" s="9" t="s">
        <v>11</v>
      </c>
      <c r="G72" s="38" t="s">
        <v>78</v>
      </c>
      <c r="H72" s="11" t="s">
        <v>13</v>
      </c>
      <c r="I72" s="12">
        <v>10</v>
      </c>
      <c r="J72" s="68"/>
      <c r="K72" s="26">
        <f t="shared" si="1"/>
        <v>0</v>
      </c>
    </row>
    <row r="73" spans="1:11" x14ac:dyDescent="0.2">
      <c r="A73" s="48">
        <v>3</v>
      </c>
      <c r="B73" s="31">
        <v>35</v>
      </c>
      <c r="C73" s="11" t="s">
        <v>8</v>
      </c>
      <c r="D73" s="31">
        <v>330</v>
      </c>
      <c r="E73" s="11" t="s">
        <v>131</v>
      </c>
      <c r="F73" s="9" t="s">
        <v>11</v>
      </c>
      <c r="G73" s="38" t="s">
        <v>80</v>
      </c>
      <c r="H73" s="11" t="s">
        <v>13</v>
      </c>
      <c r="I73" s="12">
        <v>10</v>
      </c>
      <c r="J73" s="68"/>
      <c r="K73" s="26">
        <f t="shared" si="1"/>
        <v>0</v>
      </c>
    </row>
    <row r="74" spans="1:11" x14ac:dyDescent="0.2">
      <c r="A74" s="48">
        <v>3</v>
      </c>
      <c r="B74" s="31">
        <v>35</v>
      </c>
      <c r="C74" s="11" t="s">
        <v>8</v>
      </c>
      <c r="D74" s="31">
        <v>340</v>
      </c>
      <c r="E74" s="11" t="s">
        <v>132</v>
      </c>
      <c r="F74" s="9" t="s">
        <v>11</v>
      </c>
      <c r="G74" s="38" t="s">
        <v>82</v>
      </c>
      <c r="H74" s="11" t="s">
        <v>13</v>
      </c>
      <c r="I74" s="12">
        <v>10</v>
      </c>
      <c r="J74" s="68"/>
      <c r="K74" s="26">
        <f t="shared" si="1"/>
        <v>0</v>
      </c>
    </row>
    <row r="75" spans="1:11" x14ac:dyDescent="0.2">
      <c r="A75" s="48">
        <v>3</v>
      </c>
      <c r="B75" s="31">
        <v>35</v>
      </c>
      <c r="C75" s="11" t="s">
        <v>8</v>
      </c>
      <c r="D75" s="31">
        <v>350</v>
      </c>
      <c r="E75" s="11" t="s">
        <v>133</v>
      </c>
      <c r="F75" s="9" t="s">
        <v>11</v>
      </c>
      <c r="G75" s="38" t="s">
        <v>84</v>
      </c>
      <c r="H75" s="11" t="s">
        <v>13</v>
      </c>
      <c r="I75" s="12">
        <v>10</v>
      </c>
      <c r="J75" s="68"/>
      <c r="K75" s="26">
        <f t="shared" si="1"/>
        <v>0</v>
      </c>
    </row>
    <row r="76" spans="1:11" x14ac:dyDescent="0.2">
      <c r="A76" s="48">
        <v>3</v>
      </c>
      <c r="B76" s="31">
        <v>35</v>
      </c>
      <c r="C76" s="11" t="s">
        <v>8</v>
      </c>
      <c r="D76" s="31">
        <v>360</v>
      </c>
      <c r="E76" s="11" t="s">
        <v>134</v>
      </c>
      <c r="F76" s="9" t="s">
        <v>11</v>
      </c>
      <c r="G76" s="38" t="s">
        <v>86</v>
      </c>
      <c r="H76" s="11" t="s">
        <v>13</v>
      </c>
      <c r="I76" s="12">
        <v>10</v>
      </c>
      <c r="J76" s="68"/>
      <c r="K76" s="26">
        <f t="shared" si="1"/>
        <v>0</v>
      </c>
    </row>
    <row r="77" spans="1:11" ht="38.25" x14ac:dyDescent="0.2">
      <c r="A77" s="48">
        <v>3</v>
      </c>
      <c r="B77" s="31">
        <v>35</v>
      </c>
      <c r="C77" s="11" t="s">
        <v>8</v>
      </c>
      <c r="D77" s="31">
        <v>370</v>
      </c>
      <c r="E77" s="11" t="s">
        <v>135</v>
      </c>
      <c r="F77" s="9" t="s">
        <v>11</v>
      </c>
      <c r="G77" s="38" t="s">
        <v>88</v>
      </c>
      <c r="H77" s="11" t="s">
        <v>13</v>
      </c>
      <c r="I77" s="12">
        <v>10</v>
      </c>
      <c r="J77" s="68"/>
      <c r="K77" s="26">
        <f t="shared" si="1"/>
        <v>0</v>
      </c>
    </row>
    <row r="78" spans="1:11" ht="64.5" thickBot="1" x14ac:dyDescent="0.25">
      <c r="A78" s="49">
        <v>3</v>
      </c>
      <c r="B78" s="32">
        <v>35</v>
      </c>
      <c r="C78" s="19" t="s">
        <v>8</v>
      </c>
      <c r="D78" s="32">
        <v>380</v>
      </c>
      <c r="E78" s="19" t="s">
        <v>136</v>
      </c>
      <c r="F78" s="20" t="s">
        <v>11</v>
      </c>
      <c r="G78" s="39" t="s">
        <v>110</v>
      </c>
      <c r="H78" s="19" t="s">
        <v>20</v>
      </c>
      <c r="I78" s="21">
        <v>1</v>
      </c>
      <c r="J78" s="72"/>
      <c r="K78" s="27">
        <f t="shared" si="1"/>
        <v>0</v>
      </c>
    </row>
    <row r="79" spans="1:11" s="42" customFormat="1" ht="15" x14ac:dyDescent="0.25">
      <c r="B79" s="42" t="s">
        <v>8</v>
      </c>
      <c r="G79" s="64"/>
      <c r="H79" s="65"/>
      <c r="I79" s="65" t="s">
        <v>137</v>
      </c>
      <c r="J79" s="65"/>
      <c r="K79" s="66">
        <f>SUM(K4:K78)</f>
        <v>0</v>
      </c>
    </row>
    <row r="80" spans="1:11" s="42" customFormat="1" ht="15" x14ac:dyDescent="0.25">
      <c r="B80" s="42" t="s">
        <v>8</v>
      </c>
      <c r="G80" s="64"/>
      <c r="H80" s="65"/>
      <c r="I80" s="65" t="s">
        <v>140</v>
      </c>
      <c r="J80" s="65"/>
      <c r="K80" s="66">
        <f>K79*0.17</f>
        <v>0</v>
      </c>
    </row>
    <row r="81" spans="2:11" s="42" customFormat="1" ht="15" x14ac:dyDescent="0.25">
      <c r="B81" s="42" t="s">
        <v>8</v>
      </c>
      <c r="G81" s="64"/>
      <c r="H81" s="65"/>
      <c r="I81" s="65" t="s">
        <v>138</v>
      </c>
      <c r="J81" s="65"/>
      <c r="K81" s="66">
        <f>K79*1.17</f>
        <v>0</v>
      </c>
    </row>
    <row r="82" spans="2:11" x14ac:dyDescent="0.2">
      <c r="B82" t="s">
        <v>8</v>
      </c>
      <c r="G82" s="3"/>
      <c r="I82" s="1"/>
      <c r="J82" s="1"/>
      <c r="K82" s="1"/>
    </row>
    <row r="83" spans="2:11" x14ac:dyDescent="0.2">
      <c r="B83" t="s">
        <v>8</v>
      </c>
    </row>
  </sheetData>
  <sheetProtection algorithmName="SHA-512" hashValue="z0lrT+O/zR0K/BayS08k9LymmDdwEFEmnhpzSYx21RitthwdMspX7HRcsfnty40LDTGQj23Fmx2v8mecybJo2w==" saltValue="rVZOnsrhOczrP1ssXmEDOA==" spinCount="100000" sheet="1" objects="1" scenarios="1" selectLockedCells="1"/>
  <pageMargins left="0.75" right="0.75" top="1" bottom="1" header="0.5" footer="0.5"/>
  <pageSetup scale="65" fitToHeight="0"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Sheet1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Rafi Aharoni</dc:creator>
  <cp:keywords/>
  <dc:description/>
  <cp:lastModifiedBy>אפרת קולטון זלמה</cp:lastModifiedBy>
  <cp:lastPrinted>2024-01-23T11:21:48Z</cp:lastPrinted>
  <dcterms:created xsi:type="dcterms:W3CDTF">2023-08-01T11:42:52Z</dcterms:created>
  <dcterms:modified xsi:type="dcterms:W3CDTF">2024-02-29T12:54:57Z</dcterms:modified>
  <cp:category/>
</cp:coreProperties>
</file>